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18" sheetId="1" r:id="rId1"/>
  </sheets>
  <definedNames/>
  <calcPr fullCalcOnLoad="1"/>
</workbook>
</file>

<file path=xl/sharedStrings.xml><?xml version="1.0" encoding="utf-8"?>
<sst xmlns="http://schemas.openxmlformats.org/spreadsheetml/2006/main" count="127" uniqueCount="72">
  <si>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</si>
  <si>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</si>
  <si>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</si>
  <si>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</si>
  <si>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</si>
  <si>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</si>
  <si>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</si>
  <si>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</si>
  <si>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</si>
  <si>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</si>
  <si>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</si>
  <si>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</si>
  <si>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</si>
  <si>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</si>
  <si>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</si>
  <si>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</si>
  <si>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</si>
  <si>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</si>
  <si>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</si>
  <si>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</si>
  <si>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</si>
  <si>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</si>
  <si>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</si>
  <si>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</si>
  <si>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</si>
  <si>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</si>
  <si>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</si>
  <si>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</si>
  <si>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</si>
  <si>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</si>
  <si>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</si>
  <si>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</si>
  <si>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</si>
  <si>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</si>
  <si>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</si>
  <si>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</si>
  <si>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WB</t>
  </si>
  <si>
    <t>Blitz</t>
  </si>
  <si>
    <t>PAR</t>
  </si>
  <si>
    <t>PARADA</t>
  </si>
  <si>
    <t>IND</t>
  </si>
  <si>
    <t>Duplicato</t>
  </si>
  <si>
    <t>ALVIN &amp; THE CHIPMUNKS: CHIP-WRECKED</t>
  </si>
  <si>
    <t>FOX</t>
  </si>
  <si>
    <t xml:space="preserve">PUSS IN BOOTS </t>
  </si>
  <si>
    <t>SONY</t>
  </si>
  <si>
    <t>CF</t>
  </si>
  <si>
    <t>LOC</t>
  </si>
  <si>
    <t>UNI</t>
  </si>
  <si>
    <t>Discovery</t>
  </si>
  <si>
    <t>JOURNEY 2: THE MYSTERIOUS ISLAND</t>
  </si>
  <si>
    <t>HUNGER GAMES</t>
  </si>
  <si>
    <t>DEVIL INSIDE</t>
  </si>
  <si>
    <t>WOMAN IN BLACK, THE</t>
  </si>
  <si>
    <t>WRATH OF THE TITANS</t>
  </si>
  <si>
    <t>MIRROR MIRROR</t>
  </si>
  <si>
    <t>TITANIC 3D</t>
  </si>
  <si>
    <t>LORAX</t>
  </si>
  <si>
    <t>INTOUCHABLES</t>
  </si>
  <si>
    <t>SEEFOOD</t>
  </si>
  <si>
    <t>AMERICAN PIE: REUNION</t>
  </si>
  <si>
    <t>BEST EXOTIC MARIGOLD HOTEL, THE</t>
  </si>
  <si>
    <t>COLD LIGHT OF DAY</t>
  </si>
  <si>
    <t>IRON SKY</t>
  </si>
  <si>
    <t>SALMON FISHING IN THE YEMEN</t>
  </si>
  <si>
    <t xml:space="preserve">BATTLESHIP </t>
  </si>
  <si>
    <t>Apr,26-Apr,29</t>
  </si>
  <si>
    <t>PIRATES! BAND OF MISFITS, THE</t>
  </si>
  <si>
    <t>SAFE</t>
  </si>
  <si>
    <t>FLEKE</t>
  </si>
  <si>
    <t>PROJECT X</t>
  </si>
  <si>
    <t>BEGINNERS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</si>
</sst>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  <xf numFmtId="0" fontId="8" fillId="25" borderId="20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right"/>
      <protection/>
    </xf>
    <xf numFmtId="10" fontId="8" fillId="24" borderId="20" xfId="53" applyNumberFormat="1" applyFont="1" applyFill="1" applyBorder="1" applyAlignment="1">
      <alignment horizontal="center"/>
      <protection/>
    </xf>
    <xf numFmtId="3" fontId="9" fillId="0" borderId="20" xfId="53" applyNumberFormat="1" applyFont="1" applyFill="1" applyBorder="1" applyAlignment="1">
      <alignment horizontal="right"/>
      <protection/>
    </xf>
    <xf numFmtId="3" fontId="8" fillId="25" borderId="20" xfId="53" applyNumberFormat="1" applyFont="1" applyFill="1" applyBorder="1" applyAlignment="1">
      <alignment horizontal="right"/>
      <protection/>
    </xf>
    <xf numFmtId="3" fontId="9" fillId="0" borderId="17" xfId="53" applyNumberFormat="1" applyFont="1" applyFill="1" applyBorder="1">
      <alignment/>
      <protection/>
    </xf>
    <xf numFmtId="3" fontId="9" fillId="0" borderId="17" xfId="53" applyNumberFormat="1" applyFont="1" applyFill="1" applyBorder="1" applyAlignment="1">
      <alignment horizontal="right"/>
      <protection/>
    </xf>
    <xf numFmtId="3" fontId="9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3">
      <selection activeCell="F38" sqref="F38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47.57421875" style="1" customWidth="1"/>
    <col min="4" max="4" width="6.00390625" style="1" customWidth="1"/>
    <col min="5" max="5" width="10.00390625" style="1" customWidth="1"/>
    <col min="6" max="6" width="4.7109375" style="1" customWidth="1"/>
    <col min="7" max="7" width="5.00390625" style="1" customWidth="1"/>
    <col min="8" max="8" width="10.28125" style="1" customWidth="1"/>
    <col min="9" max="9" width="16.7109375" style="1" customWidth="1"/>
    <col min="10" max="10" width="12.8515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2012</v>
      </c>
      <c r="I1" s="6" t="s">
        <v>2</v>
      </c>
      <c r="J1" s="7" t="s">
        <v>66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41029</v>
      </c>
      <c r="P2" s="19"/>
    </row>
    <row r="3" spans="5:10" ht="12.75">
      <c r="E3" s="13" t="s">
        <v>9</v>
      </c>
      <c r="I3" s="20" t="s">
        <v>10</v>
      </c>
      <c r="J3" s="21">
        <v>18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>
        <v>2</v>
      </c>
      <c r="C9" s="33" t="s">
        <v>60</v>
      </c>
      <c r="D9" s="35" t="s">
        <v>48</v>
      </c>
      <c r="E9" s="33" t="s">
        <v>37</v>
      </c>
      <c r="F9" s="33">
        <v>3</v>
      </c>
      <c r="G9" s="36">
        <v>15</v>
      </c>
      <c r="H9" s="37">
        <v>148242</v>
      </c>
      <c r="I9" s="37">
        <v>4875</v>
      </c>
      <c r="J9" s="38">
        <f aca="true" t="shared" si="0" ref="J9:J33">H9/K9-100%</f>
        <v>-0.4771374153498872</v>
      </c>
      <c r="K9" s="37">
        <v>283520</v>
      </c>
      <c r="L9" s="37">
        <v>9500</v>
      </c>
      <c r="M9" s="39">
        <v>1264583</v>
      </c>
      <c r="N9" s="40">
        <f aca="true" t="shared" si="1" ref="N9:N32">H9+M9</f>
        <v>1412825</v>
      </c>
      <c r="O9" s="40">
        <f aca="true" t="shared" si="2" ref="O9:O32">I9+P9</f>
        <v>47203</v>
      </c>
      <c r="P9" s="41">
        <v>42328</v>
      </c>
      <c r="Q9" s="25"/>
    </row>
    <row r="10" spans="1:17" s="26" customFormat="1" ht="12.75">
      <c r="A10" s="34">
        <v>2</v>
      </c>
      <c r="B10" s="34">
        <v>1</v>
      </c>
      <c r="C10" s="33" t="s">
        <v>65</v>
      </c>
      <c r="D10" s="35" t="s">
        <v>48</v>
      </c>
      <c r="E10" s="33" t="s">
        <v>37</v>
      </c>
      <c r="F10" s="33">
        <v>2</v>
      </c>
      <c r="G10" s="36">
        <v>14</v>
      </c>
      <c r="H10" s="37">
        <v>138346</v>
      </c>
      <c r="I10" s="37">
        <v>4085</v>
      </c>
      <c r="J10" s="38">
        <f t="shared" si="0"/>
        <v>-0.5934300391446943</v>
      </c>
      <c r="K10" s="37">
        <v>340276</v>
      </c>
      <c r="L10" s="37">
        <v>10309</v>
      </c>
      <c r="M10" s="39">
        <v>428483</v>
      </c>
      <c r="N10" s="40">
        <f t="shared" si="1"/>
        <v>566829</v>
      </c>
      <c r="O10" s="40">
        <f t="shared" si="2"/>
        <v>17715</v>
      </c>
      <c r="P10" s="41">
        <v>13630</v>
      </c>
      <c r="Q10" s="25"/>
    </row>
    <row r="11" spans="1:17" s="26" customFormat="1" ht="12.75">
      <c r="A11" s="34">
        <v>3</v>
      </c>
      <c r="B11" s="34">
        <v>3</v>
      </c>
      <c r="C11" s="33" t="s">
        <v>58</v>
      </c>
      <c r="D11" s="35" t="s">
        <v>40</v>
      </c>
      <c r="E11" s="33" t="s">
        <v>41</v>
      </c>
      <c r="F11" s="33">
        <v>4</v>
      </c>
      <c r="G11" s="36">
        <v>11</v>
      </c>
      <c r="H11" s="37">
        <v>107519</v>
      </c>
      <c r="I11" s="37">
        <v>3591</v>
      </c>
      <c r="J11" s="38">
        <f t="shared" si="0"/>
        <v>-0.37970046269052815</v>
      </c>
      <c r="K11" s="37">
        <v>173334</v>
      </c>
      <c r="L11" s="37">
        <v>5709</v>
      </c>
      <c r="M11" s="39">
        <v>683038</v>
      </c>
      <c r="N11" s="40">
        <f t="shared" si="1"/>
        <v>790557</v>
      </c>
      <c r="O11" s="40">
        <f t="shared" si="2"/>
        <v>28258</v>
      </c>
      <c r="P11" s="41">
        <v>24667</v>
      </c>
      <c r="Q11" s="25"/>
    </row>
    <row r="12" spans="1:17" s="26" customFormat="1" ht="12.75">
      <c r="A12" s="34">
        <v>4</v>
      </c>
      <c r="B12" s="34" t="s">
        <v>35</v>
      </c>
      <c r="C12" s="33" t="s">
        <v>70</v>
      </c>
      <c r="D12" s="35" t="s">
        <v>36</v>
      </c>
      <c r="E12" s="33" t="s">
        <v>37</v>
      </c>
      <c r="F12" s="33">
        <v>1</v>
      </c>
      <c r="G12" s="36">
        <v>10</v>
      </c>
      <c r="H12" s="37">
        <v>81763</v>
      </c>
      <c r="I12" s="37">
        <v>2791</v>
      </c>
      <c r="J12" s="38" t="e">
        <f t="shared" si="0"/>
        <v>#DIV/0!</v>
      </c>
      <c r="K12" s="37"/>
      <c r="L12" s="37"/>
      <c r="M12" s="39"/>
      <c r="N12" s="40">
        <f t="shared" si="1"/>
        <v>81763</v>
      </c>
      <c r="O12" s="40">
        <f t="shared" si="2"/>
        <v>2791</v>
      </c>
      <c r="P12" s="41"/>
      <c r="Q12" s="25"/>
    </row>
    <row r="13" spans="1:17" s="26" customFormat="1" ht="12.75">
      <c r="A13" s="34">
        <v>5</v>
      </c>
      <c r="B13" s="34">
        <v>4</v>
      </c>
      <c r="C13" s="33" t="s">
        <v>57</v>
      </c>
      <c r="D13" s="35" t="s">
        <v>48</v>
      </c>
      <c r="E13" s="33" t="s">
        <v>37</v>
      </c>
      <c r="F13" s="33">
        <v>4</v>
      </c>
      <c r="G13" s="36">
        <v>15</v>
      </c>
      <c r="H13" s="37">
        <v>62013</v>
      </c>
      <c r="I13" s="37">
        <v>2049</v>
      </c>
      <c r="J13" s="38">
        <f t="shared" si="0"/>
        <v>-0.6348008904279001</v>
      </c>
      <c r="K13" s="37">
        <v>169806</v>
      </c>
      <c r="L13" s="37">
        <v>5214</v>
      </c>
      <c r="M13" s="39">
        <v>999589</v>
      </c>
      <c r="N13" s="40">
        <f t="shared" si="1"/>
        <v>1061602</v>
      </c>
      <c r="O13" s="40">
        <f t="shared" si="2"/>
        <v>31956</v>
      </c>
      <c r="P13" s="41">
        <v>29907</v>
      </c>
      <c r="Q13" s="25"/>
    </row>
    <row r="14" spans="1:17" s="26" customFormat="1" ht="12.75">
      <c r="A14" s="34">
        <v>6</v>
      </c>
      <c r="B14" s="34" t="s">
        <v>35</v>
      </c>
      <c r="C14" s="33" t="s">
        <v>67</v>
      </c>
      <c r="D14" s="35" t="s">
        <v>45</v>
      </c>
      <c r="E14" s="33" t="s">
        <v>46</v>
      </c>
      <c r="F14" s="33">
        <v>1</v>
      </c>
      <c r="G14" s="36">
        <v>15</v>
      </c>
      <c r="H14" s="37">
        <v>51975</v>
      </c>
      <c r="I14" s="37">
        <v>1951</v>
      </c>
      <c r="J14" s="38" t="e">
        <f t="shared" si="0"/>
        <v>#DIV/0!</v>
      </c>
      <c r="K14" s="37"/>
      <c r="L14" s="37"/>
      <c r="M14" s="39"/>
      <c r="N14" s="40">
        <f t="shared" si="1"/>
        <v>51975</v>
      </c>
      <c r="O14" s="40">
        <f t="shared" si="2"/>
        <v>1951</v>
      </c>
      <c r="P14" s="41"/>
      <c r="Q14" s="25"/>
    </row>
    <row r="15" spans="1:17" s="26" customFormat="1" ht="12.75">
      <c r="A15" s="34">
        <v>7</v>
      </c>
      <c r="B15" s="34" t="s">
        <v>35</v>
      </c>
      <c r="C15" s="33" t="s">
        <v>68</v>
      </c>
      <c r="D15" s="35" t="s">
        <v>40</v>
      </c>
      <c r="E15" s="33" t="s">
        <v>41</v>
      </c>
      <c r="F15" s="33">
        <v>1</v>
      </c>
      <c r="G15" s="36">
        <v>9</v>
      </c>
      <c r="H15" s="37">
        <v>44500</v>
      </c>
      <c r="I15" s="37">
        <v>1569</v>
      </c>
      <c r="J15" s="38" t="e">
        <f t="shared" si="0"/>
        <v>#DIV/0!</v>
      </c>
      <c r="K15" s="37"/>
      <c r="L15" s="37"/>
      <c r="M15" s="42"/>
      <c r="N15" s="40">
        <f t="shared" si="1"/>
        <v>44500</v>
      </c>
      <c r="O15" s="40">
        <f t="shared" si="2"/>
        <v>1569</v>
      </c>
      <c r="P15" s="41"/>
      <c r="Q15" s="25"/>
    </row>
    <row r="16" spans="1:17" s="26" customFormat="1" ht="12.75">
      <c r="A16" s="34">
        <v>8</v>
      </c>
      <c r="B16" s="34">
        <v>7</v>
      </c>
      <c r="C16" s="33" t="s">
        <v>51</v>
      </c>
      <c r="D16" s="35" t="s">
        <v>40</v>
      </c>
      <c r="E16" s="33" t="s">
        <v>41</v>
      </c>
      <c r="F16" s="33">
        <v>6</v>
      </c>
      <c r="G16" s="36">
        <v>11</v>
      </c>
      <c r="H16" s="37">
        <v>30114</v>
      </c>
      <c r="I16" s="37">
        <v>1049</v>
      </c>
      <c r="J16" s="38">
        <f t="shared" si="0"/>
        <v>-0.4937547280827099</v>
      </c>
      <c r="K16" s="37">
        <v>59485</v>
      </c>
      <c r="L16" s="37">
        <v>1955</v>
      </c>
      <c r="M16" s="42">
        <v>1104020</v>
      </c>
      <c r="N16" s="40">
        <f t="shared" si="1"/>
        <v>1134134</v>
      </c>
      <c r="O16" s="40">
        <f t="shared" si="2"/>
        <v>38435</v>
      </c>
      <c r="P16" s="41">
        <v>37386</v>
      </c>
      <c r="Q16" s="25"/>
    </row>
    <row r="17" spans="1:17" s="26" customFormat="1" ht="12.75">
      <c r="A17" s="34">
        <v>9</v>
      </c>
      <c r="B17" s="34">
        <v>6</v>
      </c>
      <c r="C17" s="33" t="s">
        <v>63</v>
      </c>
      <c r="D17" s="35" t="s">
        <v>40</v>
      </c>
      <c r="E17" s="33" t="s">
        <v>49</v>
      </c>
      <c r="F17" s="33">
        <v>2</v>
      </c>
      <c r="G17" s="36">
        <v>7</v>
      </c>
      <c r="H17" s="37">
        <v>28278</v>
      </c>
      <c r="I17" s="37">
        <v>985</v>
      </c>
      <c r="J17" s="38">
        <f t="shared" si="0"/>
        <v>-0.5500214821062012</v>
      </c>
      <c r="K17" s="37">
        <v>62843</v>
      </c>
      <c r="L17" s="37">
        <v>2187</v>
      </c>
      <c r="M17" s="39">
        <v>81553</v>
      </c>
      <c r="N17" s="40">
        <f t="shared" si="1"/>
        <v>109831</v>
      </c>
      <c r="O17" s="40">
        <f t="shared" si="2"/>
        <v>3989</v>
      </c>
      <c r="P17" s="43">
        <v>3004</v>
      </c>
      <c r="Q17" s="25"/>
    </row>
    <row r="18" spans="1:17" s="26" customFormat="1" ht="12.75">
      <c r="A18" s="34">
        <v>10</v>
      </c>
      <c r="B18" s="34">
        <v>8</v>
      </c>
      <c r="C18" s="33" t="s">
        <v>54</v>
      </c>
      <c r="D18" s="35" t="s">
        <v>36</v>
      </c>
      <c r="E18" s="33" t="s">
        <v>37</v>
      </c>
      <c r="F18" s="33">
        <v>5</v>
      </c>
      <c r="G18" s="36">
        <v>13</v>
      </c>
      <c r="H18" s="37">
        <v>26430</v>
      </c>
      <c r="I18" s="37">
        <v>748</v>
      </c>
      <c r="J18" s="38">
        <f t="shared" si="0"/>
        <v>-0.5391054145958671</v>
      </c>
      <c r="K18" s="37">
        <v>57345</v>
      </c>
      <c r="L18" s="37">
        <v>1487</v>
      </c>
      <c r="M18" s="39">
        <v>1132495</v>
      </c>
      <c r="N18" s="40">
        <f t="shared" si="1"/>
        <v>1158925</v>
      </c>
      <c r="O18" s="40">
        <f t="shared" si="2"/>
        <v>29238</v>
      </c>
      <c r="P18" s="43">
        <v>28490</v>
      </c>
      <c r="Q18" s="25"/>
    </row>
    <row r="19" spans="1:17" s="26" customFormat="1" ht="12.75">
      <c r="A19" s="34">
        <v>11</v>
      </c>
      <c r="B19" s="34">
        <v>9</v>
      </c>
      <c r="C19" s="33" t="s">
        <v>55</v>
      </c>
      <c r="D19" s="35" t="s">
        <v>40</v>
      </c>
      <c r="E19" s="33" t="s">
        <v>41</v>
      </c>
      <c r="F19" s="33">
        <v>5</v>
      </c>
      <c r="G19" s="36">
        <v>13</v>
      </c>
      <c r="H19" s="37">
        <v>25876</v>
      </c>
      <c r="I19" s="37">
        <v>960</v>
      </c>
      <c r="J19" s="38">
        <f t="shared" si="0"/>
        <v>-0.4943031913854091</v>
      </c>
      <c r="K19" s="37">
        <v>51169</v>
      </c>
      <c r="L19" s="37">
        <v>2009</v>
      </c>
      <c r="M19" s="39">
        <v>554136</v>
      </c>
      <c r="N19" s="40">
        <f t="shared" si="1"/>
        <v>580012</v>
      </c>
      <c r="O19" s="40">
        <f t="shared" si="2"/>
        <v>22560</v>
      </c>
      <c r="P19" s="43">
        <v>21600</v>
      </c>
      <c r="Q19" s="25"/>
    </row>
    <row r="20" spans="1:17" s="26" customFormat="1" ht="12.75">
      <c r="A20" s="34">
        <v>12</v>
      </c>
      <c r="B20" s="34">
        <v>5</v>
      </c>
      <c r="C20" s="33" t="s">
        <v>56</v>
      </c>
      <c r="D20" s="35" t="s">
        <v>43</v>
      </c>
      <c r="E20" s="33" t="s">
        <v>37</v>
      </c>
      <c r="F20" s="33">
        <v>4</v>
      </c>
      <c r="G20" s="36">
        <v>13</v>
      </c>
      <c r="H20" s="37">
        <v>24812</v>
      </c>
      <c r="I20" s="37">
        <v>574</v>
      </c>
      <c r="J20" s="38">
        <f t="shared" si="0"/>
        <v>-0.6747758611649977</v>
      </c>
      <c r="K20" s="37">
        <v>76292</v>
      </c>
      <c r="L20" s="37">
        <v>1926</v>
      </c>
      <c r="M20" s="39">
        <v>487640</v>
      </c>
      <c r="N20" s="40">
        <f t="shared" si="1"/>
        <v>512452</v>
      </c>
      <c r="O20" s="40">
        <f t="shared" si="2"/>
        <v>12685</v>
      </c>
      <c r="P20" s="43">
        <v>12111</v>
      </c>
      <c r="Q20" s="25"/>
    </row>
    <row r="21" spans="1:17" s="26" customFormat="1" ht="12.75">
      <c r="A21" s="34">
        <v>13</v>
      </c>
      <c r="B21" s="34">
        <v>10</v>
      </c>
      <c r="C21" s="33" t="s">
        <v>61</v>
      </c>
      <c r="D21" s="35" t="s">
        <v>43</v>
      </c>
      <c r="E21" s="33" t="s">
        <v>37</v>
      </c>
      <c r="F21" s="33">
        <v>3</v>
      </c>
      <c r="G21" s="36">
        <v>4</v>
      </c>
      <c r="H21" s="37">
        <v>17976</v>
      </c>
      <c r="I21" s="37">
        <v>618</v>
      </c>
      <c r="J21" s="38">
        <f t="shared" si="0"/>
        <v>-0.416136156944264</v>
      </c>
      <c r="K21" s="37">
        <v>30788</v>
      </c>
      <c r="L21" s="37">
        <v>947</v>
      </c>
      <c r="M21" s="39">
        <v>96293</v>
      </c>
      <c r="N21" s="40">
        <f t="shared" si="1"/>
        <v>114269</v>
      </c>
      <c r="O21" s="40">
        <f t="shared" si="2"/>
        <v>3908</v>
      </c>
      <c r="P21" s="43">
        <v>3290</v>
      </c>
      <c r="Q21" s="25"/>
    </row>
    <row r="22" spans="1:17" s="26" customFormat="1" ht="12.75">
      <c r="A22" s="34">
        <v>14</v>
      </c>
      <c r="B22" s="34">
        <v>11</v>
      </c>
      <c r="C22" s="33" t="s">
        <v>64</v>
      </c>
      <c r="D22" s="35" t="s">
        <v>40</v>
      </c>
      <c r="E22" s="33" t="s">
        <v>37</v>
      </c>
      <c r="F22" s="33">
        <v>2</v>
      </c>
      <c r="G22" s="36">
        <v>3</v>
      </c>
      <c r="H22" s="37">
        <v>11447</v>
      </c>
      <c r="I22" s="37">
        <v>384</v>
      </c>
      <c r="J22" s="38">
        <f t="shared" si="0"/>
        <v>-0.6031960621186911</v>
      </c>
      <c r="K22" s="37">
        <v>28848</v>
      </c>
      <c r="L22" s="37">
        <v>1012</v>
      </c>
      <c r="M22" s="39">
        <v>36771</v>
      </c>
      <c r="N22" s="40">
        <f t="shared" si="1"/>
        <v>48218</v>
      </c>
      <c r="O22" s="40">
        <f t="shared" si="2"/>
        <v>1756</v>
      </c>
      <c r="P22" s="43">
        <v>1372</v>
      </c>
      <c r="Q22" s="25"/>
    </row>
    <row r="23" spans="1:17" s="26" customFormat="1" ht="12.75">
      <c r="A23" s="34">
        <v>15</v>
      </c>
      <c r="B23" s="34">
        <v>13</v>
      </c>
      <c r="C23" s="33" t="s">
        <v>62</v>
      </c>
      <c r="D23" s="35" t="s">
        <v>40</v>
      </c>
      <c r="E23" s="33" t="s">
        <v>41</v>
      </c>
      <c r="F23" s="33">
        <v>3</v>
      </c>
      <c r="G23" s="36">
        <v>9</v>
      </c>
      <c r="H23" s="37">
        <v>10212</v>
      </c>
      <c r="I23" s="37">
        <v>357</v>
      </c>
      <c r="J23" s="38">
        <f t="shared" si="0"/>
        <v>-0.5375837710559681</v>
      </c>
      <c r="K23" s="37">
        <v>22084</v>
      </c>
      <c r="L23" s="37">
        <v>731</v>
      </c>
      <c r="M23" s="39">
        <v>101600</v>
      </c>
      <c r="N23" s="40">
        <f t="shared" si="1"/>
        <v>111812</v>
      </c>
      <c r="O23" s="40">
        <f t="shared" si="2"/>
        <v>4072</v>
      </c>
      <c r="P23" s="43">
        <v>3715</v>
      </c>
      <c r="Q23" s="25"/>
    </row>
    <row r="24" spans="1:17" s="26" customFormat="1" ht="12.75">
      <c r="A24" s="34">
        <v>16</v>
      </c>
      <c r="B24" s="34">
        <v>14</v>
      </c>
      <c r="C24" s="33" t="s">
        <v>52</v>
      </c>
      <c r="D24" s="35" t="s">
        <v>40</v>
      </c>
      <c r="E24" s="33" t="s">
        <v>37</v>
      </c>
      <c r="F24" s="33">
        <v>6</v>
      </c>
      <c r="G24" s="36">
        <v>7</v>
      </c>
      <c r="H24" s="37">
        <v>9457</v>
      </c>
      <c r="I24" s="37">
        <v>309</v>
      </c>
      <c r="J24" s="38">
        <f t="shared" si="0"/>
        <v>-0.5356020428206639</v>
      </c>
      <c r="K24" s="37">
        <v>20364</v>
      </c>
      <c r="L24" s="37">
        <v>660</v>
      </c>
      <c r="M24" s="39">
        <v>318212</v>
      </c>
      <c r="N24" s="40">
        <f t="shared" si="1"/>
        <v>327669</v>
      </c>
      <c r="O24" s="40">
        <f t="shared" si="2"/>
        <v>11447</v>
      </c>
      <c r="P24" s="43">
        <v>11138</v>
      </c>
      <c r="Q24" s="25"/>
    </row>
    <row r="25" spans="1:17" s="26" customFormat="1" ht="12.75">
      <c r="A25" s="34">
        <v>17</v>
      </c>
      <c r="B25" s="34">
        <v>12</v>
      </c>
      <c r="C25" s="33" t="s">
        <v>59</v>
      </c>
      <c r="D25" s="35" t="s">
        <v>40</v>
      </c>
      <c r="E25" s="33" t="s">
        <v>41</v>
      </c>
      <c r="F25" s="33">
        <v>7</v>
      </c>
      <c r="G25" s="36">
        <v>12</v>
      </c>
      <c r="H25" s="37">
        <v>8585</v>
      </c>
      <c r="I25" s="37">
        <v>373</v>
      </c>
      <c r="J25" s="38">
        <f t="shared" si="0"/>
        <v>-0.6752780089265451</v>
      </c>
      <c r="K25" s="37">
        <v>26438</v>
      </c>
      <c r="L25" s="37">
        <v>1125</v>
      </c>
      <c r="M25" s="39">
        <v>478300</v>
      </c>
      <c r="N25" s="40">
        <f t="shared" si="1"/>
        <v>486885</v>
      </c>
      <c r="O25" s="40">
        <f t="shared" si="2"/>
        <v>19705</v>
      </c>
      <c r="P25" s="43">
        <v>19332</v>
      </c>
      <c r="Q25" s="25"/>
    </row>
    <row r="26" spans="1:17" s="26" customFormat="1" ht="12.75">
      <c r="A26" s="34">
        <v>18</v>
      </c>
      <c r="B26" s="34">
        <v>18</v>
      </c>
      <c r="C26" s="33" t="s">
        <v>39</v>
      </c>
      <c r="D26" s="35" t="s">
        <v>40</v>
      </c>
      <c r="E26" s="33" t="s">
        <v>41</v>
      </c>
      <c r="F26" s="33">
        <v>20</v>
      </c>
      <c r="G26" s="36">
        <v>6</v>
      </c>
      <c r="H26" s="37">
        <v>6076</v>
      </c>
      <c r="I26" s="37">
        <v>224</v>
      </c>
      <c r="J26" s="38">
        <f t="shared" si="0"/>
        <v>-0.4698080279232112</v>
      </c>
      <c r="K26" s="37">
        <v>11460</v>
      </c>
      <c r="L26" s="37">
        <v>401</v>
      </c>
      <c r="M26" s="39">
        <v>4709051</v>
      </c>
      <c r="N26" s="40">
        <f t="shared" si="1"/>
        <v>4715127</v>
      </c>
      <c r="O26" s="40">
        <f t="shared" si="2"/>
        <v>167378</v>
      </c>
      <c r="P26" s="43">
        <v>167154</v>
      </c>
      <c r="Q26" s="25"/>
    </row>
    <row r="27" spans="1:17" s="26" customFormat="1" ht="12.75">
      <c r="A27" s="34">
        <v>19</v>
      </c>
      <c r="B27" s="34">
        <v>19</v>
      </c>
      <c r="C27" s="33" t="s">
        <v>53</v>
      </c>
      <c r="D27" s="35" t="s">
        <v>40</v>
      </c>
      <c r="E27" s="33" t="s">
        <v>49</v>
      </c>
      <c r="F27" s="33">
        <v>5</v>
      </c>
      <c r="G27" s="36">
        <v>6</v>
      </c>
      <c r="H27" s="37">
        <v>4863</v>
      </c>
      <c r="I27" s="37">
        <v>171</v>
      </c>
      <c r="J27" s="38">
        <f t="shared" si="0"/>
        <v>-0.41317726559671775</v>
      </c>
      <c r="K27" s="37">
        <v>8287</v>
      </c>
      <c r="L27" s="37">
        <v>280</v>
      </c>
      <c r="M27" s="39">
        <v>121153</v>
      </c>
      <c r="N27" s="40">
        <f t="shared" si="1"/>
        <v>126016</v>
      </c>
      <c r="O27" s="40">
        <f t="shared" si="2"/>
        <v>4561</v>
      </c>
      <c r="P27" s="43">
        <v>4390</v>
      </c>
      <c r="Q27" s="25"/>
    </row>
    <row r="28" spans="1:17" s="26" customFormat="1" ht="12.75">
      <c r="A28" s="34">
        <v>20</v>
      </c>
      <c r="B28" s="34">
        <v>17</v>
      </c>
      <c r="C28" s="33" t="s">
        <v>42</v>
      </c>
      <c r="D28" s="35" t="s">
        <v>43</v>
      </c>
      <c r="E28" s="33" t="s">
        <v>37</v>
      </c>
      <c r="F28" s="33">
        <v>19</v>
      </c>
      <c r="G28" s="36">
        <v>10</v>
      </c>
      <c r="H28" s="37">
        <v>4790</v>
      </c>
      <c r="I28" s="37">
        <v>222</v>
      </c>
      <c r="J28" s="38">
        <f t="shared" si="0"/>
        <v>-0.5916453537936914</v>
      </c>
      <c r="K28" s="37">
        <v>11730</v>
      </c>
      <c r="L28" s="37">
        <v>544</v>
      </c>
      <c r="M28" s="39">
        <v>2559793</v>
      </c>
      <c r="N28" s="40">
        <f t="shared" si="1"/>
        <v>2564583</v>
      </c>
      <c r="O28" s="40">
        <f t="shared" si="2"/>
        <v>104388</v>
      </c>
      <c r="P28" s="43">
        <v>104166</v>
      </c>
      <c r="Q28" s="25"/>
    </row>
    <row r="29" spans="1:17" s="26" customFormat="1" ht="12.75">
      <c r="A29" s="34">
        <v>21</v>
      </c>
      <c r="B29" s="34">
        <v>16</v>
      </c>
      <c r="C29" s="33" t="s">
        <v>44</v>
      </c>
      <c r="D29" s="35" t="s">
        <v>38</v>
      </c>
      <c r="E29" s="33" t="s">
        <v>37</v>
      </c>
      <c r="F29" s="33">
        <v>22</v>
      </c>
      <c r="G29" s="36">
        <v>9</v>
      </c>
      <c r="H29" s="37">
        <v>4643</v>
      </c>
      <c r="I29" s="37">
        <v>152</v>
      </c>
      <c r="J29" s="38">
        <f t="shared" si="0"/>
        <v>-0.6306284805091488</v>
      </c>
      <c r="K29" s="37">
        <v>12570</v>
      </c>
      <c r="L29" s="37">
        <v>378</v>
      </c>
      <c r="M29" s="39">
        <v>3918744</v>
      </c>
      <c r="N29" s="40">
        <f t="shared" si="1"/>
        <v>3923387</v>
      </c>
      <c r="O29" s="40">
        <f t="shared" si="2"/>
        <v>124108</v>
      </c>
      <c r="P29" s="43">
        <v>123956</v>
      </c>
      <c r="Q29" s="25"/>
    </row>
    <row r="30" spans="1:17" s="26" customFormat="1" ht="12.75">
      <c r="A30" s="34">
        <v>22</v>
      </c>
      <c r="B30" s="34">
        <v>15</v>
      </c>
      <c r="C30" s="33" t="s">
        <v>50</v>
      </c>
      <c r="D30" s="35" t="s">
        <v>36</v>
      </c>
      <c r="E30" s="33" t="s">
        <v>37</v>
      </c>
      <c r="F30" s="33">
        <v>12</v>
      </c>
      <c r="G30" s="36">
        <v>5</v>
      </c>
      <c r="H30" s="37">
        <v>3350</v>
      </c>
      <c r="I30" s="37">
        <v>120</v>
      </c>
      <c r="J30" s="38">
        <f t="shared" si="0"/>
        <v>-0.7974851892153307</v>
      </c>
      <c r="K30" s="37">
        <v>16542</v>
      </c>
      <c r="L30" s="37">
        <v>555</v>
      </c>
      <c r="M30" s="39">
        <v>1475637</v>
      </c>
      <c r="N30" s="40">
        <f t="shared" si="1"/>
        <v>1478987</v>
      </c>
      <c r="O30" s="40">
        <f t="shared" si="2"/>
        <v>40693</v>
      </c>
      <c r="P30" s="43">
        <v>40573</v>
      </c>
      <c r="Q30" s="25"/>
    </row>
    <row r="31" spans="1:17" s="26" customFormat="1" ht="12.75">
      <c r="A31" s="34">
        <v>23</v>
      </c>
      <c r="B31" s="34" t="s">
        <v>35</v>
      </c>
      <c r="C31" s="33" t="s">
        <v>71</v>
      </c>
      <c r="D31" s="35" t="s">
        <v>40</v>
      </c>
      <c r="E31" s="33" t="s">
        <v>49</v>
      </c>
      <c r="F31" s="33">
        <v>1</v>
      </c>
      <c r="G31" s="36">
        <v>1</v>
      </c>
      <c r="H31" s="37">
        <v>2454</v>
      </c>
      <c r="I31" s="37">
        <v>89</v>
      </c>
      <c r="J31" s="38" t="e">
        <f t="shared" si="0"/>
        <v>#DIV/0!</v>
      </c>
      <c r="K31" s="37"/>
      <c r="L31" s="37"/>
      <c r="M31" s="39"/>
      <c r="N31" s="40">
        <f t="shared" si="1"/>
        <v>2454</v>
      </c>
      <c r="O31" s="40">
        <f t="shared" si="2"/>
        <v>89</v>
      </c>
      <c r="P31" s="43"/>
      <c r="Q31" s="25"/>
    </row>
    <row r="32" spans="1:17" s="26" customFormat="1" ht="12.75">
      <c r="A32" s="34">
        <v>24</v>
      </c>
      <c r="B32" s="34" t="s">
        <v>35</v>
      </c>
      <c r="C32" s="33" t="s">
        <v>69</v>
      </c>
      <c r="D32" s="35" t="s">
        <v>47</v>
      </c>
      <c r="E32" s="33" t="s">
        <v>41</v>
      </c>
      <c r="F32" s="33">
        <v>1</v>
      </c>
      <c r="G32" s="36">
        <v>4</v>
      </c>
      <c r="H32" s="37">
        <v>1456</v>
      </c>
      <c r="I32" s="37">
        <v>54</v>
      </c>
      <c r="J32" s="38" t="e">
        <f t="shared" si="0"/>
        <v>#DIV/0!</v>
      </c>
      <c r="K32" s="37"/>
      <c r="L32" s="37"/>
      <c r="M32" s="39"/>
      <c r="N32" s="40">
        <f t="shared" si="1"/>
        <v>1456</v>
      </c>
      <c r="O32" s="40">
        <f t="shared" si="2"/>
        <v>54</v>
      </c>
      <c r="P32" s="43"/>
      <c r="Q32" s="25"/>
    </row>
    <row r="33" spans="1:17" ht="13.5" thickBot="1">
      <c r="A33" s="27"/>
      <c r="B33" s="27"/>
      <c r="C33" s="28"/>
      <c r="D33" s="28"/>
      <c r="E33" s="28"/>
      <c r="F33" s="28"/>
      <c r="G33" s="28"/>
      <c r="H33" s="29">
        <f>SUM(H9:H32)</f>
        <v>855177</v>
      </c>
      <c r="I33" s="29">
        <f>SUM(I9:I32)</f>
        <v>28300</v>
      </c>
      <c r="J33" s="30">
        <f t="shared" si="0"/>
        <v>-0.4155357402809359</v>
      </c>
      <c r="K33" s="29">
        <f>SUM(K9:K32)</f>
        <v>1463181</v>
      </c>
      <c r="L33" s="29">
        <f>SUM(L9:L32)</f>
        <v>46929</v>
      </c>
      <c r="M33" s="29">
        <f>SUM(M9:M32)</f>
        <v>20551091</v>
      </c>
      <c r="N33" s="31"/>
      <c r="O33" s="31"/>
      <c r="P33" s="29">
        <f>SUM(P9:P32)</f>
        <v>692209</v>
      </c>
      <c r="Q33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2012-05-02T07:54:18Z</cp:lastPrinted>
  <dcterms:created xsi:type="dcterms:W3CDTF">2012-01-02T11:29:53Z</dcterms:created>
  <dcterms:modified xsi:type="dcterms:W3CDTF">2012-05-02T11:54:28Z</dcterms:modified>
  <cp:category/>
  <cp:version/>
  <cp:contentType/>
  <cp:contentStatus/>
</cp:coreProperties>
</file>