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3" activeTab="0"/>
  </bookViews>
  <sheets>
    <sheet name="WEEK 19" sheetId="1" r:id="rId1"/>
  </sheets>
  <definedNames>
    <definedName name="_xlnm.Print_Area" localSheetId="0">'WEEK 19'!$D$2:$T$32</definedName>
    <definedName name="Excel_BuiltIn_Print_Area_19">#REF!</definedName>
    <definedName name="Excel_BuiltIn_Print_Area_18">#REF!</definedName>
    <definedName name="Excel_BuiltIn_Print_Area_17">#REF!</definedName>
    <definedName name="Excel_BuiltIn_Print_Area_16">#REF!</definedName>
    <definedName name="Excel_BuiltIn_Print_Area_15">#REF!</definedName>
    <definedName name="Excel_BuiltIn_Print_Area_14">#REF!</definedName>
    <definedName name="Excel_BuiltIn_Print_Area_13">#REF!</definedName>
    <definedName name="Excel_BuiltIn_Print_Area_12">#REF!</definedName>
    <definedName name="Excel_BuiltIn_Print_Area_11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7">#REF!</definedName>
    <definedName name="Excel_BuiltIn_Print_Area_6">#REF!</definedName>
    <definedName name="Excel_BuiltIn_Print_Area_5">#REF!</definedName>
    <definedName name="Excel_BuiltIn_Print_Area_4">#REF!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<sst xmlns="http://schemas.openxmlformats.org/spreadsheetml/2006/main" count="120" uniqueCount="71">
  <si>
    <t>2011.</t>
  </si>
  <si>
    <t>WEEKEND OF</t>
  </si>
  <si>
    <t>May,05-May,08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</si>
  <si>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</si>
  <si>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</si>
  <si>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</si>
  <si>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May,05-May,11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</si>
  <si>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</si>
  <si>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</si>
  <si>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</si>
  <si>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</si>
  <si>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</si>
  <si>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</si>
  <si>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</si>
  <si>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</si>
  <si>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</si>
  <si>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</si>
  <si>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</si>
  <si>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</si>
  <si>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</si>
  <si>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</si>
  <si>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</si>
  <si>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</si>
  <si>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</si>
  <si>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</si>
  <si>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</si>
  <si>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</si>
  <si>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</si>
  <si>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</si>
  <si>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</si>
  <si>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</si>
  <si>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</si>
  <si>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</si>
  <si>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</si>
  <si>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</si>
  <si>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</si>
  <si>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</si>
  <si>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FAST FIVE</t>
  </si>
  <si>
    <t>UNI</t>
  </si>
  <si>
    <t>Blitz</t>
  </si>
  <si>
    <t>THOR</t>
  </si>
  <si>
    <t>PAR</t>
  </si>
  <si>
    <t>RIO 3D</t>
  </si>
  <si>
    <t>FOX</t>
  </si>
  <si>
    <t>RED RIDING HOOD</t>
  </si>
  <si>
    <t>WB</t>
  </si>
  <si>
    <t>WATER FOR ELEPHANTS</t>
  </si>
  <si>
    <t>HALL PASS</t>
  </si>
  <si>
    <t>SKYLINE</t>
  </si>
  <si>
    <t>IND</t>
  </si>
  <si>
    <t>Duplicato</t>
  </si>
  <si>
    <t>LIMITLESS</t>
  </si>
  <si>
    <t>SANCTUM 3D</t>
  </si>
  <si>
    <t>SHOW MUST GO ON, THE</t>
  </si>
  <si>
    <t>LOC</t>
  </si>
  <si>
    <t>CF</t>
  </si>
  <si>
    <t>TUCKER AND DALE VS EVIL</t>
  </si>
  <si>
    <t>PAUL</t>
  </si>
  <si>
    <t>HOP</t>
  </si>
  <si>
    <t>RITE, THE</t>
  </si>
  <si>
    <t>GNOMEO AND JULIET 3D</t>
  </si>
  <si>
    <t>AGORA</t>
  </si>
  <si>
    <t>Discovery</t>
  </si>
  <si>
    <t>JUST GO WITH IT</t>
  </si>
  <si>
    <t>SONY</t>
  </si>
  <si>
    <t>I AM NUMBER FOUR</t>
  </si>
  <si>
    <t>WDI</t>
  </si>
  <si>
    <t xml:space="preserve">RANGO </t>
  </si>
  <si>
    <t>KING'S SPEECH</t>
  </si>
  <si>
    <t>IN A BETTER WORLD</t>
  </si>
  <si>
    <t>BATTLE: LOS ANGELES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</si>
</sst>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&quot;, &quot;MMM\ YY"/>
    <numFmt numFmtId="167" formatCode="#,##0"/>
    <numFmt numFmtId="168" formatCode="0.00%"/>
    <numFmt numFmtId="169" formatCode="_-* #,##0.00&quot; kn&quot;_-;\-* #,##0.00&quot; kn&quot;_-;_-* \-??&quot; kn&quot;_-;_-@_-"/>
  </numFmts>
  <fonts count="13">
    <font>
      <sz val="10"/>
      <name val="Arial"/>
      <family val="2"/>
    </font>
    <font>
      <sz val="10"/>
      <name val="CRO_Swiss_Con-Norm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0" applyFont="1" applyAlignment="1">
      <alignment/>
    </xf>
    <xf numFmtId="164" fontId="2" fillId="0" borderId="0" xfId="21" applyFont="1">
      <alignment/>
      <protection/>
    </xf>
    <xf numFmtId="164" fontId="2" fillId="0" borderId="0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2" fillId="0" borderId="3" xfId="21" applyFont="1" applyBorder="1">
      <alignment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5" fontId="2" fillId="0" borderId="1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2" fillId="0" borderId="7" xfId="21" applyFont="1" applyBorder="1">
      <alignment/>
      <protection/>
    </xf>
    <xf numFmtId="164" fontId="2" fillId="0" borderId="8" xfId="21" applyFont="1" applyBorder="1">
      <alignment/>
      <protection/>
    </xf>
    <xf numFmtId="164" fontId="3" fillId="0" borderId="1" xfId="21" applyFont="1" applyBorder="1">
      <alignment/>
      <protection/>
    </xf>
    <xf numFmtId="165" fontId="2" fillId="0" borderId="9" xfId="21" applyNumberFormat="1" applyFont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>
      <alignment/>
      <protection/>
    </xf>
    <xf numFmtId="164" fontId="0" fillId="0" borderId="0" xfId="21" applyFont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right"/>
      <protection/>
    </xf>
    <xf numFmtId="164" fontId="7" fillId="0" borderId="0" xfId="21" applyFont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0" fillId="0" borderId="0" xfId="21" applyFill="1">
      <alignment/>
      <protection/>
    </xf>
    <xf numFmtId="164" fontId="3" fillId="3" borderId="6" xfId="21" applyFont="1" applyFill="1" applyBorder="1" applyAlignment="1">
      <alignment horizontal="center"/>
      <protection/>
    </xf>
    <xf numFmtId="164" fontId="8" fillId="0" borderId="6" xfId="21" applyFont="1" applyBorder="1" applyAlignment="1">
      <alignment horizontal="center"/>
      <protection/>
    </xf>
    <xf numFmtId="164" fontId="8" fillId="0" borderId="6" xfId="21" applyFont="1" applyFill="1" applyBorder="1" applyAlignment="1">
      <alignment horizontal="center"/>
      <protection/>
    </xf>
    <xf numFmtId="167" fontId="9" fillId="0" borderId="6" xfId="21" applyNumberFormat="1" applyFont="1" applyBorder="1" applyAlignment="1">
      <alignment horizontal="right"/>
      <protection/>
    </xf>
    <xf numFmtId="168" fontId="3" fillId="0" borderId="6" xfId="21" applyNumberFormat="1" applyFont="1" applyFill="1" applyBorder="1" applyAlignment="1">
      <alignment horizontal="center"/>
      <protection/>
    </xf>
    <xf numFmtId="167" fontId="9" fillId="0" borderId="6" xfId="21" applyNumberFormat="1" applyFont="1" applyFill="1" applyBorder="1" applyAlignment="1">
      <alignment horizontal="right"/>
      <protection/>
    </xf>
    <xf numFmtId="167" fontId="10" fillId="0" borderId="10" xfId="21" applyNumberFormat="1" applyFont="1" applyFill="1" applyBorder="1" applyAlignment="1">
      <alignment horizontal="right"/>
      <protection/>
    </xf>
    <xf numFmtId="167" fontId="10" fillId="0" borderId="6" xfId="21" applyNumberFormat="1" applyFont="1" applyBorder="1" applyAlignment="1" applyProtection="1">
      <alignment horizontal="right"/>
      <protection locked="0"/>
    </xf>
    <xf numFmtId="167" fontId="11" fillId="0" borderId="6" xfId="21" applyNumberFormat="1" applyFont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right"/>
      <protection locked="0"/>
    </xf>
    <xf numFmtId="167" fontId="12" fillId="0" borderId="0" xfId="21" applyNumberFormat="1" applyFont="1" applyBorder="1" applyAlignment="1">
      <alignment horizontal="right"/>
      <protection/>
    </xf>
    <xf numFmtId="167" fontId="0" fillId="0" borderId="0" xfId="21" applyNumberFormat="1" applyFill="1">
      <alignment/>
      <protection/>
    </xf>
    <xf numFmtId="164" fontId="8" fillId="0" borderId="11" xfId="21" applyFont="1" applyBorder="1" applyAlignment="1">
      <alignment horizontal="center"/>
      <protection/>
    </xf>
    <xf numFmtId="167" fontId="9" fillId="0" borderId="10" xfId="21" applyNumberFormat="1" applyFont="1" applyBorder="1" applyAlignment="1">
      <alignment horizontal="right"/>
      <protection/>
    </xf>
    <xf numFmtId="164" fontId="3" fillId="3" borderId="0" xfId="2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7" fontId="9" fillId="2" borderId="12" xfId="21" applyNumberFormat="1" applyFont="1" applyFill="1" applyBorder="1" applyAlignment="1">
      <alignment horizontal="right"/>
      <protection/>
    </xf>
    <xf numFmtId="168" fontId="3" fillId="0" borderId="7" xfId="21" applyNumberFormat="1" applyFont="1" applyFill="1" applyBorder="1" applyAlignment="1">
      <alignment horizontal="center"/>
      <protection/>
    </xf>
    <xf numFmtId="167" fontId="9" fillId="3" borderId="0" xfId="21" applyNumberFormat="1" applyFont="1" applyFill="1" applyBorder="1" applyAlignment="1">
      <alignment horizontal="right"/>
      <protection/>
    </xf>
    <xf numFmtId="167" fontId="9" fillId="0" borderId="0" xfId="21" applyNumberFormat="1" applyFont="1" applyFill="1" applyBorder="1" applyAlignment="1">
      <alignment horizontal="right"/>
      <protection/>
    </xf>
    <xf numFmtId="167" fontId="11" fillId="0" borderId="0" xfId="21" applyNumberFormat="1" applyFont="1" applyFill="1" applyBorder="1" applyAlignment="1">
      <alignment horizontal="right"/>
      <protection/>
    </xf>
    <xf numFmtId="167" fontId="11" fillId="0" borderId="0" xfId="17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_WEEKLY COMPETITIVE REPORT" xfId="20"/>
    <cellStyle name="Normal_WEEK 1-18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tabSelected="1" workbookViewId="0" topLeftCell="A1">
      <selection activeCell="F33" sqref="F33"/>
    </sheetView>
  </sheetViews>
  <sheetFormatPr defaultColWidth="9.140625" defaultRowHeight="12.75"/>
  <cols>
    <col min="1" max="3" width="0.13671875" style="1" customWidth="1"/>
    <col min="4" max="4" width="5.00390625" style="1" customWidth="1"/>
    <col min="5" max="5" width="5.8515625" style="1" customWidth="1"/>
    <col min="6" max="6" width="27.851562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0" style="1" hidden="1" customWidth="1"/>
    <col min="15" max="15" width="10.421875" style="1" customWidth="1"/>
    <col min="16" max="16" width="9.8515625" style="1" customWidth="1"/>
    <col min="17" max="17" width="0" style="1" hidden="1" customWidth="1"/>
    <col min="18" max="18" width="14.7109375" style="1" customWidth="1"/>
    <col min="19" max="19" width="0" style="1" hidden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2" customWidth="1"/>
  </cols>
  <sheetData>
    <row r="1" spans="4:110" ht="12.75">
      <c r="D1" s="3"/>
      <c r="E1" s="3"/>
      <c r="F1" s="4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6:256" s="3" customFormat="1" ht="12.75">
      <c r="F2" s="5"/>
      <c r="G2" s="4"/>
      <c r="H2" s="4"/>
      <c r="K2" s="3" t="s">
        <v>0</v>
      </c>
      <c r="L2" s="6" t="s">
        <v>1</v>
      </c>
      <c r="M2" s="7"/>
      <c r="N2" s="8"/>
      <c r="O2" s="9" t="s">
        <v>2</v>
      </c>
      <c r="P2" s="4"/>
      <c r="Q2" s="10"/>
      <c r="R2" s="5"/>
      <c r="S2" s="5"/>
      <c r="T2" s="11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6:256" s="3" customFormat="1" ht="12.75">
      <c r="F3" s="12" t="s">
        <v>3</v>
      </c>
      <c r="H3" s="13" t="s">
        <v>4</v>
      </c>
      <c r="I3" s="14"/>
      <c r="L3" s="15" t="s">
        <v>5</v>
      </c>
      <c r="M3" s="16"/>
      <c r="N3" s="17"/>
      <c r="O3" s="9" t="s">
        <v>6</v>
      </c>
      <c r="P3" s="4"/>
      <c r="Q3" s="4"/>
      <c r="R3" s="15" t="s">
        <v>7</v>
      </c>
      <c r="S3" s="5"/>
      <c r="T3" s="18">
        <v>5.42</v>
      </c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8:20" ht="12.75">
      <c r="H4" s="13" t="s">
        <v>8</v>
      </c>
      <c r="L4" s="19" t="s">
        <v>9</v>
      </c>
      <c r="M4" s="20">
        <v>19</v>
      </c>
      <c r="N4" s="21" t="s">
        <v>10</v>
      </c>
      <c r="Q4" s="21"/>
      <c r="R4" s="3" t="s">
        <v>11</v>
      </c>
      <c r="S4" s="3"/>
      <c r="T4" s="22">
        <v>40675</v>
      </c>
    </row>
    <row r="5" spans="4:19" ht="12.75">
      <c r="D5" s="3"/>
      <c r="E5" s="3" t="s">
        <v>12</v>
      </c>
      <c r="F5" s="3" t="s">
        <v>13</v>
      </c>
      <c r="G5" s="3"/>
      <c r="H5" s="3"/>
      <c r="I5" s="3"/>
      <c r="N5" s="21" t="s">
        <v>14</v>
      </c>
      <c r="Q5" s="23" t="s">
        <v>14</v>
      </c>
      <c r="S5" s="21" t="s">
        <v>15</v>
      </c>
    </row>
    <row r="6" spans="4:19" ht="12.75">
      <c r="D6" s="3"/>
      <c r="E6" s="3" t="s">
        <v>16</v>
      </c>
      <c r="F6" s="24" t="s">
        <v>17</v>
      </c>
      <c r="G6" s="3"/>
      <c r="H6" s="3"/>
      <c r="I6" s="3"/>
      <c r="N6" s="21" t="s">
        <v>18</v>
      </c>
      <c r="P6" s="25"/>
      <c r="Q6" s="21" t="s">
        <v>18</v>
      </c>
      <c r="S6" s="21" t="s">
        <v>18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19</v>
      </c>
      <c r="E8" s="29" t="s">
        <v>20</v>
      </c>
      <c r="F8" s="29"/>
      <c r="G8" s="29"/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24</v>
      </c>
      <c r="M8" s="29" t="s">
        <v>25</v>
      </c>
      <c r="N8" s="29" t="s">
        <v>26</v>
      </c>
      <c r="O8" s="29" t="s">
        <v>22</v>
      </c>
      <c r="P8" s="29" t="s">
        <v>22</v>
      </c>
      <c r="Q8" s="29" t="s">
        <v>27</v>
      </c>
      <c r="R8" s="29" t="s">
        <v>28</v>
      </c>
      <c r="S8" s="30" t="s">
        <v>29</v>
      </c>
      <c r="T8" s="29" t="s">
        <v>28</v>
      </c>
    </row>
    <row r="9" spans="4:20" ht="12.75">
      <c r="D9" s="29"/>
      <c r="E9" s="29" t="s">
        <v>22</v>
      </c>
      <c r="F9" s="29" t="s">
        <v>30</v>
      </c>
      <c r="G9" s="29" t="s">
        <v>31</v>
      </c>
      <c r="H9" s="29" t="s">
        <v>31</v>
      </c>
      <c r="I9" s="29" t="s">
        <v>23</v>
      </c>
      <c r="J9" s="29"/>
      <c r="K9" s="29" t="s">
        <v>32</v>
      </c>
      <c r="L9" s="29" t="s">
        <v>33</v>
      </c>
      <c r="M9" s="29" t="s">
        <v>34</v>
      </c>
      <c r="N9" s="29" t="s">
        <v>32</v>
      </c>
      <c r="O9" s="29" t="s">
        <v>32</v>
      </c>
      <c r="P9" s="29" t="s">
        <v>33</v>
      </c>
      <c r="Q9" s="29" t="s">
        <v>35</v>
      </c>
      <c r="R9" s="29" t="s">
        <v>32</v>
      </c>
      <c r="S9" s="30" t="s">
        <v>33</v>
      </c>
      <c r="T9" s="29" t="s">
        <v>33</v>
      </c>
    </row>
    <row r="10" spans="4:256" s="31" customFormat="1" ht="12.75">
      <c r="D10" s="32">
        <v>1</v>
      </c>
      <c r="E10" s="32" t="s">
        <v>36</v>
      </c>
      <c r="F10" s="30" t="s">
        <v>37</v>
      </c>
      <c r="G10" s="30" t="s">
        <v>38</v>
      </c>
      <c r="H10" s="30" t="s">
        <v>39</v>
      </c>
      <c r="I10" s="33">
        <v>1</v>
      </c>
      <c r="J10" s="34">
        <v>17</v>
      </c>
      <c r="K10" s="35">
        <v>419813</v>
      </c>
      <c r="L10" s="35">
        <v>13391</v>
      </c>
      <c r="M10" s="36" t="e">
        <f>O10/N10-100%</f>
        <v>#DIV/0!</v>
      </c>
      <c r="N10" s="37"/>
      <c r="O10" s="37">
        <v>574967.8</v>
      </c>
      <c r="P10" s="37">
        <v>18942</v>
      </c>
      <c r="Q10" s="38"/>
      <c r="R10" s="37">
        <f>O10+Q10</f>
        <v>574967.8</v>
      </c>
      <c r="S10" s="39"/>
      <c r="T10" s="40">
        <f>S10+P10</f>
        <v>18942</v>
      </c>
      <c r="U10" s="21"/>
      <c r="V10" s="41"/>
      <c r="W10" s="42"/>
      <c r="X10" s="43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4:256" s="31" customFormat="1" ht="12.75">
      <c r="D11" s="32">
        <v>2</v>
      </c>
      <c r="E11" s="32">
        <v>1</v>
      </c>
      <c r="F11" s="30" t="s">
        <v>40</v>
      </c>
      <c r="G11" s="30" t="s">
        <v>41</v>
      </c>
      <c r="H11" s="30" t="s">
        <v>39</v>
      </c>
      <c r="I11" s="33">
        <v>2</v>
      </c>
      <c r="J11" s="33">
        <v>14</v>
      </c>
      <c r="K11" s="35">
        <v>374101</v>
      </c>
      <c r="L11" s="35">
        <v>8759</v>
      </c>
      <c r="M11" s="36">
        <v>87.59</v>
      </c>
      <c r="N11" s="37">
        <v>889240.4</v>
      </c>
      <c r="O11" s="37">
        <v>502201.4</v>
      </c>
      <c r="P11" s="37">
        <v>11993</v>
      </c>
      <c r="Q11" s="38">
        <v>889240.4</v>
      </c>
      <c r="R11" s="37">
        <f>O11+Q11</f>
        <v>1391441.8</v>
      </c>
      <c r="S11" s="39">
        <v>21228</v>
      </c>
      <c r="T11" s="40">
        <f>S11+P11</f>
        <v>33221</v>
      </c>
      <c r="U11" s="21"/>
      <c r="V11" s="41"/>
      <c r="W11" s="42"/>
      <c r="X11" s="43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4:256" s="31" customFormat="1" ht="12.75">
      <c r="D12" s="32">
        <v>3</v>
      </c>
      <c r="E12" s="32">
        <v>2</v>
      </c>
      <c r="F12" s="30" t="s">
        <v>42</v>
      </c>
      <c r="G12" s="30" t="s">
        <v>43</v>
      </c>
      <c r="H12" s="30" t="s">
        <v>39</v>
      </c>
      <c r="I12" s="33">
        <v>4</v>
      </c>
      <c r="J12" s="34">
        <v>16</v>
      </c>
      <c r="K12" s="35">
        <v>163464</v>
      </c>
      <c r="L12" s="35">
        <v>5151</v>
      </c>
      <c r="M12" s="36">
        <f>O12/N12-100%</f>
        <v>-0.5159214433237342</v>
      </c>
      <c r="N12" s="37">
        <v>428436.66</v>
      </c>
      <c r="O12" s="37">
        <v>207397</v>
      </c>
      <c r="P12" s="37">
        <v>6573</v>
      </c>
      <c r="Q12" s="38">
        <v>1332785.6199999999</v>
      </c>
      <c r="R12" s="37">
        <f>O12+Q12</f>
        <v>1540182.6199999999</v>
      </c>
      <c r="S12" s="39">
        <v>39670</v>
      </c>
      <c r="T12" s="40">
        <f>S12+P12</f>
        <v>46243</v>
      </c>
      <c r="U12" s="21"/>
      <c r="V12" s="41"/>
      <c r="W12" s="42"/>
      <c r="X12" s="43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4:256" s="31" customFormat="1" ht="12.75">
      <c r="D13" s="32">
        <v>4</v>
      </c>
      <c r="E13" s="32">
        <v>3</v>
      </c>
      <c r="F13" s="30" t="s">
        <v>44</v>
      </c>
      <c r="G13" s="30" t="s">
        <v>45</v>
      </c>
      <c r="H13" s="30" t="s">
        <v>39</v>
      </c>
      <c r="I13" s="33">
        <v>2</v>
      </c>
      <c r="J13" s="33">
        <v>9</v>
      </c>
      <c r="K13" s="35">
        <v>51044</v>
      </c>
      <c r="L13" s="35">
        <v>1775</v>
      </c>
      <c r="M13" s="36">
        <f>O13/N13-100%</f>
        <v>-0.49777169340374416</v>
      </c>
      <c r="N13" s="37">
        <v>128124.2</v>
      </c>
      <c r="O13" s="37">
        <v>64347.6</v>
      </c>
      <c r="P13" s="37">
        <v>2302</v>
      </c>
      <c r="Q13" s="38">
        <v>128124.2</v>
      </c>
      <c r="R13" s="37">
        <f>O13+Q13</f>
        <v>192471.8</v>
      </c>
      <c r="S13" s="39">
        <v>4519</v>
      </c>
      <c r="T13" s="40">
        <f>S13+P13</f>
        <v>6821</v>
      </c>
      <c r="U13" s="21"/>
      <c r="V13" s="41"/>
      <c r="W13" s="42"/>
      <c r="X13" s="43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4:256" s="31" customFormat="1" ht="12.75">
      <c r="D14" s="32">
        <v>5</v>
      </c>
      <c r="E14" s="32">
        <v>4</v>
      </c>
      <c r="F14" s="30" t="s">
        <v>46</v>
      </c>
      <c r="G14" s="30" t="s">
        <v>43</v>
      </c>
      <c r="H14" s="30" t="s">
        <v>39</v>
      </c>
      <c r="I14" s="33">
        <v>3</v>
      </c>
      <c r="J14" s="33">
        <v>13</v>
      </c>
      <c r="K14" s="35">
        <v>44526</v>
      </c>
      <c r="L14" s="35">
        <v>1446</v>
      </c>
      <c r="M14" s="36">
        <f>O14/N14-100%</f>
        <v>-0.4476036559198693</v>
      </c>
      <c r="N14" s="37">
        <v>109521</v>
      </c>
      <c r="O14" s="37">
        <v>60499</v>
      </c>
      <c r="P14" s="37">
        <v>2026</v>
      </c>
      <c r="Q14" s="38">
        <v>256810</v>
      </c>
      <c r="R14" s="37">
        <f>O14+Q14</f>
        <v>317309</v>
      </c>
      <c r="S14" s="39">
        <v>8627</v>
      </c>
      <c r="T14" s="40">
        <f>S14+P14</f>
        <v>10653</v>
      </c>
      <c r="U14" s="21"/>
      <c r="V14" s="41"/>
      <c r="W14" s="42"/>
      <c r="X14" s="43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4:256" s="31" customFormat="1" ht="12.75">
      <c r="D15" s="32">
        <v>6</v>
      </c>
      <c r="E15" s="32">
        <v>5</v>
      </c>
      <c r="F15" s="30" t="s">
        <v>47</v>
      </c>
      <c r="G15" s="30" t="s">
        <v>45</v>
      </c>
      <c r="H15" s="30" t="s">
        <v>39</v>
      </c>
      <c r="I15" s="33">
        <v>5</v>
      </c>
      <c r="J15" s="34">
        <v>8</v>
      </c>
      <c r="K15" s="35">
        <v>39326</v>
      </c>
      <c r="L15" s="35">
        <v>1282</v>
      </c>
      <c r="M15" s="36">
        <f>O15/N15-100%</f>
        <v>-0.45818641338686994</v>
      </c>
      <c r="N15" s="37">
        <v>98126</v>
      </c>
      <c r="O15" s="37">
        <v>53166</v>
      </c>
      <c r="P15" s="37">
        <v>1813</v>
      </c>
      <c r="Q15" s="38">
        <v>523472</v>
      </c>
      <c r="R15" s="37">
        <f>O15+Q15</f>
        <v>576638</v>
      </c>
      <c r="S15" s="39">
        <v>18076</v>
      </c>
      <c r="T15" s="40">
        <f>S15+P15</f>
        <v>19889</v>
      </c>
      <c r="U15" s="21"/>
      <c r="V15" s="41"/>
      <c r="W15" s="42"/>
      <c r="X15" s="43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4:256" s="31" customFormat="1" ht="12.75">
      <c r="D16" s="32">
        <v>7</v>
      </c>
      <c r="E16" s="32" t="s">
        <v>36</v>
      </c>
      <c r="F16" s="30" t="s">
        <v>48</v>
      </c>
      <c r="G16" s="30" t="s">
        <v>49</v>
      </c>
      <c r="H16" s="30" t="s">
        <v>50</v>
      </c>
      <c r="I16" s="33">
        <v>1</v>
      </c>
      <c r="J16" s="34">
        <v>9</v>
      </c>
      <c r="K16" s="35">
        <v>37681</v>
      </c>
      <c r="L16" s="35">
        <v>949</v>
      </c>
      <c r="M16" s="36" t="e">
        <f>O16/N16-100%</f>
        <v>#DIV/0!</v>
      </c>
      <c r="N16" s="37"/>
      <c r="O16" s="37">
        <v>47940</v>
      </c>
      <c r="P16" s="37">
        <v>1343</v>
      </c>
      <c r="Q16" s="38"/>
      <c r="R16" s="37">
        <f>O16+Q16</f>
        <v>47940</v>
      </c>
      <c r="S16" s="39"/>
      <c r="T16" s="40">
        <f>S16+P16</f>
        <v>1343</v>
      </c>
      <c r="U16" s="21"/>
      <c r="V16" s="41"/>
      <c r="W16" s="42"/>
      <c r="X16" s="43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4:256" s="31" customFormat="1" ht="12.75">
      <c r="D17" s="32">
        <v>8</v>
      </c>
      <c r="E17" s="32">
        <v>6</v>
      </c>
      <c r="F17" s="30" t="s">
        <v>51</v>
      </c>
      <c r="G17" s="30" t="s">
        <v>49</v>
      </c>
      <c r="H17" s="30" t="s">
        <v>39</v>
      </c>
      <c r="I17" s="44">
        <v>7</v>
      </c>
      <c r="J17" s="33">
        <v>10</v>
      </c>
      <c r="K17" s="45">
        <v>32968</v>
      </c>
      <c r="L17" s="35">
        <v>1061</v>
      </c>
      <c r="M17" s="36">
        <f>O17/N17-100%</f>
        <v>-0.4762166884057104</v>
      </c>
      <c r="N17" s="37">
        <v>83567</v>
      </c>
      <c r="O17" s="37">
        <v>43771</v>
      </c>
      <c r="P17" s="37">
        <v>1471</v>
      </c>
      <c r="Q17" s="38">
        <v>1048851.2000000002</v>
      </c>
      <c r="R17" s="37">
        <f>O17+Q17</f>
        <v>1092622.2000000002</v>
      </c>
      <c r="S17" s="39">
        <v>36359</v>
      </c>
      <c r="T17" s="40">
        <f>S17+P17</f>
        <v>37830</v>
      </c>
      <c r="U17" s="21"/>
      <c r="V17" s="41"/>
      <c r="W17" s="42"/>
      <c r="X17" s="43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256" s="31" customFormat="1" ht="12.75">
      <c r="D18" s="32">
        <v>9</v>
      </c>
      <c r="E18" s="32">
        <v>7</v>
      </c>
      <c r="F18" s="30" t="s">
        <v>52</v>
      </c>
      <c r="G18" s="30" t="s">
        <v>49</v>
      </c>
      <c r="H18" s="30" t="s">
        <v>50</v>
      </c>
      <c r="I18" s="44">
        <v>4</v>
      </c>
      <c r="J18" s="34">
        <v>10</v>
      </c>
      <c r="K18" s="45">
        <v>29712</v>
      </c>
      <c r="L18" s="35">
        <v>746</v>
      </c>
      <c r="M18" s="36">
        <f>O18/N18-100%</f>
        <v>-0.5411366317044403</v>
      </c>
      <c r="N18" s="37">
        <v>78847</v>
      </c>
      <c r="O18" s="37">
        <v>36180</v>
      </c>
      <c r="P18" s="37">
        <v>919</v>
      </c>
      <c r="Q18" s="38">
        <v>669405.6</v>
      </c>
      <c r="R18" s="37">
        <f>O18+Q18</f>
        <v>705585.6</v>
      </c>
      <c r="S18" s="39">
        <v>15281</v>
      </c>
      <c r="T18" s="40">
        <f>S18+P18</f>
        <v>16200</v>
      </c>
      <c r="U18" s="21"/>
      <c r="V18" s="41"/>
      <c r="W18" s="42"/>
      <c r="X18" s="43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4:256" s="31" customFormat="1" ht="12.75">
      <c r="D19" s="32">
        <v>10</v>
      </c>
      <c r="E19" s="32">
        <v>8</v>
      </c>
      <c r="F19" s="30" t="s">
        <v>53</v>
      </c>
      <c r="G19" s="30" t="s">
        <v>54</v>
      </c>
      <c r="H19" s="30" t="s">
        <v>55</v>
      </c>
      <c r="I19" s="33">
        <v>2</v>
      </c>
      <c r="J19" s="33">
        <v>9</v>
      </c>
      <c r="K19" s="35">
        <v>23505</v>
      </c>
      <c r="L19" s="35">
        <v>801</v>
      </c>
      <c r="M19" s="36">
        <f>O19/N19-100%</f>
        <v>-0.375769903429397</v>
      </c>
      <c r="N19" s="37">
        <v>52604</v>
      </c>
      <c r="O19" s="37">
        <v>32837</v>
      </c>
      <c r="P19" s="37">
        <v>1177</v>
      </c>
      <c r="Q19" s="38">
        <v>52604</v>
      </c>
      <c r="R19" s="37">
        <f>O19+Q19</f>
        <v>85441</v>
      </c>
      <c r="S19" s="39">
        <v>1845</v>
      </c>
      <c r="T19" s="40">
        <f>S19+P19</f>
        <v>3022</v>
      </c>
      <c r="U19" s="21"/>
      <c r="V19" s="41"/>
      <c r="W19" s="42"/>
      <c r="X19" s="43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4:256" s="31" customFormat="1" ht="12.75">
      <c r="D20" s="32">
        <v>11</v>
      </c>
      <c r="E20" s="32">
        <v>9</v>
      </c>
      <c r="F20" s="30" t="s">
        <v>56</v>
      </c>
      <c r="G20" s="30" t="s">
        <v>49</v>
      </c>
      <c r="H20" s="30" t="s">
        <v>50</v>
      </c>
      <c r="I20" s="33">
        <v>3</v>
      </c>
      <c r="J20" s="33">
        <v>5</v>
      </c>
      <c r="K20" s="35">
        <v>18659</v>
      </c>
      <c r="L20" s="35">
        <v>621</v>
      </c>
      <c r="M20" s="36">
        <f>O20/N20-100%</f>
        <v>-0.38243983737784404</v>
      </c>
      <c r="N20" s="37">
        <v>39601</v>
      </c>
      <c r="O20" s="37">
        <v>24456</v>
      </c>
      <c r="P20" s="37">
        <v>841</v>
      </c>
      <c r="Q20" s="38">
        <v>94703</v>
      </c>
      <c r="R20" s="37">
        <f>O20+Q20</f>
        <v>119159</v>
      </c>
      <c r="S20" s="39">
        <v>3190</v>
      </c>
      <c r="T20" s="40">
        <f>S20+P20</f>
        <v>4031</v>
      </c>
      <c r="U20" s="21"/>
      <c r="V20" s="41"/>
      <c r="W20" s="42"/>
      <c r="X20" s="43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4:256" s="31" customFormat="1" ht="12.75">
      <c r="D21" s="32">
        <v>12</v>
      </c>
      <c r="E21" s="32">
        <v>11</v>
      </c>
      <c r="F21" s="30" t="s">
        <v>57</v>
      </c>
      <c r="G21" s="30" t="s">
        <v>38</v>
      </c>
      <c r="H21" s="30" t="s">
        <v>39</v>
      </c>
      <c r="I21" s="33">
        <v>4</v>
      </c>
      <c r="J21" s="34">
        <v>4</v>
      </c>
      <c r="K21" s="35">
        <v>18359</v>
      </c>
      <c r="L21" s="35">
        <v>678</v>
      </c>
      <c r="M21" s="36">
        <f>O21/N21-100%</f>
        <v>-0.20831571070696553</v>
      </c>
      <c r="N21" s="37">
        <v>30737</v>
      </c>
      <c r="O21" s="37">
        <v>24334</v>
      </c>
      <c r="P21" s="37">
        <v>914</v>
      </c>
      <c r="Q21" s="38">
        <v>173726</v>
      </c>
      <c r="R21" s="37">
        <f>O21+Q21</f>
        <v>198060</v>
      </c>
      <c r="S21" s="39">
        <v>6044</v>
      </c>
      <c r="T21" s="40">
        <f>S21+P21</f>
        <v>6958</v>
      </c>
      <c r="U21" s="21"/>
      <c r="V21" s="41"/>
      <c r="W21" s="42"/>
      <c r="X21" s="43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4:256" s="31" customFormat="1" ht="12.75">
      <c r="D22" s="32">
        <v>13</v>
      </c>
      <c r="E22" s="32">
        <v>10</v>
      </c>
      <c r="F22" s="30" t="s">
        <v>58</v>
      </c>
      <c r="G22" s="30" t="s">
        <v>38</v>
      </c>
      <c r="H22" s="30" t="s">
        <v>39</v>
      </c>
      <c r="I22" s="33">
        <v>6</v>
      </c>
      <c r="J22" s="33">
        <v>9</v>
      </c>
      <c r="K22" s="35">
        <v>16934</v>
      </c>
      <c r="L22" s="35">
        <v>710</v>
      </c>
      <c r="M22" s="36">
        <f>O22/N22-100%</f>
        <v>-0.4746466996515254</v>
      </c>
      <c r="N22" s="37">
        <v>39371.6</v>
      </c>
      <c r="O22" s="37">
        <v>20684</v>
      </c>
      <c r="P22" s="37">
        <v>887</v>
      </c>
      <c r="Q22" s="38">
        <v>366096.68</v>
      </c>
      <c r="R22" s="37">
        <f>O22+Q22</f>
        <v>386780.68</v>
      </c>
      <c r="S22" s="39">
        <v>14739</v>
      </c>
      <c r="T22" s="40">
        <f>S22+P22</f>
        <v>15626</v>
      </c>
      <c r="U22" s="21"/>
      <c r="V22" s="41"/>
      <c r="W22" s="42"/>
      <c r="X22" s="43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4:256" s="31" customFormat="1" ht="12.75">
      <c r="D23" s="32">
        <v>14</v>
      </c>
      <c r="E23" s="32">
        <v>13</v>
      </c>
      <c r="F23" s="30" t="s">
        <v>59</v>
      </c>
      <c r="G23" s="30" t="s">
        <v>45</v>
      </c>
      <c r="H23" s="30" t="s">
        <v>39</v>
      </c>
      <c r="I23" s="33">
        <v>9</v>
      </c>
      <c r="J23" s="34">
        <v>6</v>
      </c>
      <c r="K23" s="35">
        <v>11137</v>
      </c>
      <c r="L23" s="35">
        <v>402</v>
      </c>
      <c r="M23" s="36">
        <f>O23/N23-100%</f>
        <v>-0.2947595185688193</v>
      </c>
      <c r="N23" s="37">
        <v>21353</v>
      </c>
      <c r="O23" s="37">
        <v>15059</v>
      </c>
      <c r="P23" s="37">
        <v>567</v>
      </c>
      <c r="Q23" s="38">
        <v>758008</v>
      </c>
      <c r="R23" s="37">
        <f>O23+Q23</f>
        <v>773067</v>
      </c>
      <c r="S23" s="39">
        <v>25806</v>
      </c>
      <c r="T23" s="40">
        <f>S23+P23</f>
        <v>26373</v>
      </c>
      <c r="U23" s="21"/>
      <c r="V23" s="41"/>
      <c r="W23" s="42"/>
      <c r="X23" s="43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31" customFormat="1" ht="12.75">
      <c r="D24" s="32">
        <v>15</v>
      </c>
      <c r="E24" s="32">
        <v>12</v>
      </c>
      <c r="F24" s="30" t="s">
        <v>60</v>
      </c>
      <c r="G24" s="30" t="s">
        <v>49</v>
      </c>
      <c r="H24" s="30" t="s">
        <v>39</v>
      </c>
      <c r="I24" s="33">
        <v>13</v>
      </c>
      <c r="J24" s="33">
        <v>6</v>
      </c>
      <c r="K24" s="35">
        <v>8724</v>
      </c>
      <c r="L24" s="35">
        <v>265</v>
      </c>
      <c r="M24" s="36">
        <f>O24/N24-100%</f>
        <v>-0.49647425385372257</v>
      </c>
      <c r="N24" s="37">
        <v>24392</v>
      </c>
      <c r="O24" s="37">
        <v>12282</v>
      </c>
      <c r="P24" s="37">
        <v>380</v>
      </c>
      <c r="Q24" s="38">
        <v>1101980</v>
      </c>
      <c r="R24" s="37">
        <f>O24+Q24</f>
        <v>1114262</v>
      </c>
      <c r="S24" s="39">
        <v>32657</v>
      </c>
      <c r="T24" s="40">
        <f>S24+P24</f>
        <v>33037</v>
      </c>
      <c r="U24" s="21"/>
      <c r="V24" s="41"/>
      <c r="W24" s="42"/>
      <c r="X24" s="43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4:256" s="31" customFormat="1" ht="12.75">
      <c r="D25" s="32">
        <v>16</v>
      </c>
      <c r="E25" s="32">
        <v>21</v>
      </c>
      <c r="F25" s="30" t="s">
        <v>61</v>
      </c>
      <c r="G25" s="30" t="s">
        <v>49</v>
      </c>
      <c r="H25" s="30" t="s">
        <v>62</v>
      </c>
      <c r="I25" s="33">
        <v>4</v>
      </c>
      <c r="J25" s="34">
        <v>2</v>
      </c>
      <c r="K25" s="35">
        <v>7103</v>
      </c>
      <c r="L25" s="35">
        <v>249</v>
      </c>
      <c r="M25" s="36">
        <f>O25/N25-100%</f>
        <v>0.5974615898463593</v>
      </c>
      <c r="N25" s="37">
        <v>7485</v>
      </c>
      <c r="O25" s="37">
        <v>11957</v>
      </c>
      <c r="P25" s="37">
        <v>463</v>
      </c>
      <c r="Q25" s="38">
        <v>31847</v>
      </c>
      <c r="R25" s="37">
        <f>O25+Q25</f>
        <v>43804</v>
      </c>
      <c r="S25" s="39">
        <v>1077</v>
      </c>
      <c r="T25" s="40">
        <f>S25+P25</f>
        <v>1540</v>
      </c>
      <c r="U25" s="21"/>
      <c r="V25" s="41"/>
      <c r="W25" s="42"/>
      <c r="X25" s="43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4:256" s="31" customFormat="1" ht="12.75">
      <c r="D26" s="32">
        <v>17</v>
      </c>
      <c r="E26" s="32">
        <v>14</v>
      </c>
      <c r="F26" s="30" t="s">
        <v>63</v>
      </c>
      <c r="G26" s="30" t="s">
        <v>64</v>
      </c>
      <c r="H26" s="30" t="s">
        <v>55</v>
      </c>
      <c r="I26" s="33">
        <v>9</v>
      </c>
      <c r="J26" s="34">
        <v>6</v>
      </c>
      <c r="K26" s="35">
        <v>9361</v>
      </c>
      <c r="L26" s="35">
        <v>358</v>
      </c>
      <c r="M26" s="36">
        <f>O26/N26-100%</f>
        <v>-0.35538311265465594</v>
      </c>
      <c r="N26" s="37">
        <v>18428</v>
      </c>
      <c r="O26" s="37">
        <v>11879</v>
      </c>
      <c r="P26" s="37">
        <v>457</v>
      </c>
      <c r="Q26" s="38">
        <v>836064</v>
      </c>
      <c r="R26" s="37">
        <f>O26+Q26</f>
        <v>847943</v>
      </c>
      <c r="S26" s="39">
        <v>28904</v>
      </c>
      <c r="T26" s="40">
        <f>S26+P26</f>
        <v>29361</v>
      </c>
      <c r="U26" s="21"/>
      <c r="V26" s="41"/>
      <c r="W26" s="42"/>
      <c r="X26" s="43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256" s="31" customFormat="1" ht="12.75">
      <c r="D27" s="32">
        <v>18</v>
      </c>
      <c r="E27" s="32">
        <v>15</v>
      </c>
      <c r="F27" s="30" t="s">
        <v>65</v>
      </c>
      <c r="G27" s="30" t="s">
        <v>66</v>
      </c>
      <c r="H27" s="30" t="s">
        <v>55</v>
      </c>
      <c r="I27" s="33">
        <v>6</v>
      </c>
      <c r="J27" s="33">
        <v>5</v>
      </c>
      <c r="K27" s="35">
        <v>7909</v>
      </c>
      <c r="L27" s="35">
        <v>316</v>
      </c>
      <c r="M27" s="36">
        <f>O27/N27-100%</f>
        <v>-0.3631170950632395</v>
      </c>
      <c r="N27" s="37">
        <v>17157</v>
      </c>
      <c r="O27" s="37">
        <v>10927</v>
      </c>
      <c r="P27" s="37">
        <v>468</v>
      </c>
      <c r="Q27" s="38">
        <v>265931</v>
      </c>
      <c r="R27" s="37">
        <f>O27+Q27</f>
        <v>276858</v>
      </c>
      <c r="S27" s="39">
        <v>9410</v>
      </c>
      <c r="T27" s="40">
        <f>S27+P27</f>
        <v>9878</v>
      </c>
      <c r="U27" s="21"/>
      <c r="V27" s="41"/>
      <c r="W27" s="42"/>
      <c r="X27" s="43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4:256" s="31" customFormat="1" ht="12.75">
      <c r="D28" s="32">
        <v>19</v>
      </c>
      <c r="E28" s="32">
        <v>16</v>
      </c>
      <c r="F28" s="30" t="s">
        <v>67</v>
      </c>
      <c r="G28" s="30" t="s">
        <v>41</v>
      </c>
      <c r="H28" s="30" t="s">
        <v>39</v>
      </c>
      <c r="I28" s="33">
        <v>10</v>
      </c>
      <c r="J28" s="34">
        <v>9</v>
      </c>
      <c r="K28" s="35">
        <v>7586</v>
      </c>
      <c r="L28" s="35">
        <v>322</v>
      </c>
      <c r="M28" s="36">
        <f>O28/N28-100%</f>
        <v>-0.41945358536772026</v>
      </c>
      <c r="N28" s="37">
        <v>13067</v>
      </c>
      <c r="O28" s="37">
        <v>7586</v>
      </c>
      <c r="P28" s="37">
        <v>322</v>
      </c>
      <c r="Q28" s="38">
        <v>504500.06</v>
      </c>
      <c r="R28" s="37">
        <f>O28+Q28</f>
        <v>512086.06</v>
      </c>
      <c r="S28" s="39">
        <v>20230</v>
      </c>
      <c r="T28" s="40">
        <f>S28+P28</f>
        <v>20552</v>
      </c>
      <c r="U28" s="21"/>
      <c r="V28" s="41"/>
      <c r="W28" s="42"/>
      <c r="X28" s="43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4:256" s="31" customFormat="1" ht="12.75">
      <c r="D29" s="32">
        <v>20</v>
      </c>
      <c r="E29" s="32">
        <v>17</v>
      </c>
      <c r="F29" s="30" t="s">
        <v>68</v>
      </c>
      <c r="G29" s="30" t="s">
        <v>49</v>
      </c>
      <c r="H29" s="30" t="s">
        <v>62</v>
      </c>
      <c r="I29" s="33">
        <v>14</v>
      </c>
      <c r="J29" s="33">
        <v>3</v>
      </c>
      <c r="K29" s="35">
        <v>4888</v>
      </c>
      <c r="L29" s="35">
        <v>254</v>
      </c>
      <c r="M29" s="36">
        <f>O29/N29-100%</f>
        <v>-0.40382847111928444</v>
      </c>
      <c r="N29" s="37">
        <v>11963</v>
      </c>
      <c r="O29" s="37">
        <v>7132</v>
      </c>
      <c r="P29" s="37">
        <v>395</v>
      </c>
      <c r="Q29" s="38">
        <v>1250162</v>
      </c>
      <c r="R29" s="37">
        <f>O29+Q29</f>
        <v>1257294</v>
      </c>
      <c r="S29" s="39">
        <v>48244</v>
      </c>
      <c r="T29" s="40">
        <f>S29+P29</f>
        <v>48639</v>
      </c>
      <c r="U29" s="21"/>
      <c r="V29" s="41"/>
      <c r="W29" s="42"/>
      <c r="X29" s="43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4:256" s="31" customFormat="1" ht="12.75">
      <c r="D30" s="32">
        <v>21</v>
      </c>
      <c r="E30" s="32">
        <v>20</v>
      </c>
      <c r="F30" s="30" t="s">
        <v>69</v>
      </c>
      <c r="G30" s="30" t="s">
        <v>49</v>
      </c>
      <c r="H30" s="30" t="s">
        <v>62</v>
      </c>
      <c r="I30" s="33">
        <v>3</v>
      </c>
      <c r="J30" s="33">
        <v>1</v>
      </c>
      <c r="K30" s="35">
        <v>3202</v>
      </c>
      <c r="L30" s="35">
        <v>107</v>
      </c>
      <c r="M30" s="36">
        <f>O30/N30-100%</f>
        <v>-0.3618895116092874</v>
      </c>
      <c r="N30" s="37">
        <v>7494</v>
      </c>
      <c r="O30" s="37">
        <v>4782</v>
      </c>
      <c r="P30" s="37">
        <v>165</v>
      </c>
      <c r="Q30" s="38">
        <v>14092</v>
      </c>
      <c r="R30" s="37">
        <f>O30+Q30</f>
        <v>18874</v>
      </c>
      <c r="S30" s="39">
        <v>486</v>
      </c>
      <c r="T30" s="40">
        <f>S30+P30</f>
        <v>651</v>
      </c>
      <c r="U30" s="21"/>
      <c r="V30" s="41"/>
      <c r="W30" s="42"/>
      <c r="X30" s="43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4:256" s="31" customFormat="1" ht="12.75">
      <c r="D31" s="32">
        <v>22</v>
      </c>
      <c r="E31" s="32">
        <v>23</v>
      </c>
      <c r="F31" s="30" t="s">
        <v>70</v>
      </c>
      <c r="G31" s="30" t="s">
        <v>64</v>
      </c>
      <c r="H31" s="30" t="s">
        <v>55</v>
      </c>
      <c r="I31" s="33">
        <v>8</v>
      </c>
      <c r="J31" s="33">
        <v>5</v>
      </c>
      <c r="K31" s="35">
        <v>2825</v>
      </c>
      <c r="L31" s="35">
        <v>150</v>
      </c>
      <c r="M31" s="36">
        <f>O31/N31-100%</f>
        <v>-0.47518963337547404</v>
      </c>
      <c r="N31" s="37">
        <v>6328</v>
      </c>
      <c r="O31" s="37">
        <v>3321</v>
      </c>
      <c r="P31" s="37">
        <v>172</v>
      </c>
      <c r="Q31" s="38">
        <v>431004</v>
      </c>
      <c r="R31" s="37">
        <f>O31+Q31</f>
        <v>434325</v>
      </c>
      <c r="S31" s="39">
        <v>15060</v>
      </c>
      <c r="T31" s="40">
        <f>S31+P31</f>
        <v>15232</v>
      </c>
      <c r="U31" s="21"/>
      <c r="V31" s="41"/>
      <c r="W31" s="42"/>
      <c r="X31" s="43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4:22" ht="12.75">
      <c r="D32" s="46"/>
      <c r="E32" s="47"/>
      <c r="F32" s="47"/>
      <c r="G32" s="47"/>
      <c r="H32" s="47"/>
      <c r="I32" s="47"/>
      <c r="J32" s="47"/>
      <c r="K32" s="48">
        <f>SUM(K10:K31)</f>
        <v>1332827</v>
      </c>
      <c r="L32" s="48">
        <f>SUM(L10:L31)</f>
        <v>39793</v>
      </c>
      <c r="M32" s="49">
        <f>O32/N32-100%</f>
        <v>-0.15582219653369567</v>
      </c>
      <c r="N32" s="48">
        <f>SUM(N10:N31)</f>
        <v>2105842.86</v>
      </c>
      <c r="O32" s="48">
        <f>SUM(O10:O31)</f>
        <v>1777705.8</v>
      </c>
      <c r="P32" s="48">
        <f>SUM(P10:P31)</f>
        <v>54590</v>
      </c>
      <c r="Q32" s="48">
        <f>SUM(Q10:Q31)</f>
        <v>10729406.76</v>
      </c>
      <c r="R32" s="48">
        <f>SUM(R10:R31)</f>
        <v>12507112.56</v>
      </c>
      <c r="S32" s="48">
        <f>SUM(S10:S31)</f>
        <v>351452</v>
      </c>
      <c r="T32" s="48">
        <f>SUM(T10:T31)</f>
        <v>406042</v>
      </c>
      <c r="U32" s="50"/>
      <c r="V32" s="51">
        <f>SUM(V10:V19)</f>
        <v>0</v>
      </c>
    </row>
    <row r="35" spans="15:16" ht="12.75">
      <c r="O35" s="52"/>
      <c r="P35" s="53"/>
    </row>
    <row r="38" spans="16:17" ht="12.75">
      <c r="P38" s="51"/>
      <c r="Q38" s="51"/>
    </row>
  </sheetData>
  <sheetProtection selectLockedCells="1" selectUnlockedCells="1"/>
  <printOptions horizontalCentered="1" verticalCentered="1"/>
  <pageMargins left="0.11805555555555555" right="0.5513888888888889" top="0.3298611111111111" bottom="0.4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2011-05-13T06:27:49Z</cp:lastPrinted>
  <dcterms:created xsi:type="dcterms:W3CDTF">2010-01-07T12:33:24Z</dcterms:created>
  <dcterms:modified xsi:type="dcterms:W3CDTF">2011-05-13T12:04:29Z</dcterms:modified>
  <cp:category/>
  <cp:version/>
  <cp:contentType/>
  <cp:contentStatus/>
  <cp:revision>1</cp:revision>
</cp:coreProperties>
</file>