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984" activeTab="0"/>
  </bookViews>
  <sheets>
    <sheet name="Weekend 30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<sst xmlns="http://schemas.openxmlformats.org/spreadsheetml/2006/main" count="105" uniqueCount="65">
  <si>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</si>
  <si>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</si>
  <si>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</si>
  <si>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</si>
  <si>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</si>
  <si>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</si>
  <si>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</si>
  <si>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</si>
  <si>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</si>
  <si>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</si>
  <si>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</si>
  <si>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</si>
  <si>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</si>
  <si>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</si>
  <si>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</si>
  <si>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</si>
  <si>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</si>
  <si>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</si>
  <si>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</si>
  <si>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</si>
  <si>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</si>
  <si>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</si>
  <si>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</si>
  <si>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</si>
  <si>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</si>
  <si>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</si>
  <si>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</si>
  <si>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</si>
  <si>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</si>
  <si>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</si>
  <si>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</si>
  <si>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</si>
  <si>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</si>
  <si>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</si>
  <si>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</si>
  <si>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</si>
  <si>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</si>
  <si>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</si>
  <si>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</si>
  <si>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</si>
  <si>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</si>
  <si>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</si>
  <si>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PAR</t>
  </si>
  <si>
    <t>new</t>
  </si>
  <si>
    <t>WDI</t>
  </si>
  <si>
    <t>UNI</t>
  </si>
  <si>
    <t>RIO 3D</t>
  </si>
  <si>
    <t>FAST FIVE</t>
  </si>
  <si>
    <t>PIRATES OF CARIBBEAN 4 (3D)</t>
  </si>
  <si>
    <t>HANGOVER 2</t>
  </si>
  <si>
    <t>X-MEN:FIRST CLASS</t>
  </si>
  <si>
    <t>KUNG FU PANDA 2</t>
  </si>
  <si>
    <t>SOURCE CODE</t>
  </si>
  <si>
    <t>SOMETHING BORROWED</t>
  </si>
  <si>
    <t>WINNIE THE POOH</t>
  </si>
  <si>
    <t>SUPER 8</t>
  </si>
  <si>
    <t>MR. POPPER'S PENGUINS</t>
  </si>
  <si>
    <t>ANIMAL'S UNITED</t>
  </si>
  <si>
    <t>TRANSFORMERS 3: DARK OF THE MOON</t>
  </si>
  <si>
    <t>HANNA</t>
  </si>
  <si>
    <t>BRIDESMAIDS</t>
  </si>
  <si>
    <t>LOVE AND OTHER PURSUITS</t>
  </si>
  <si>
    <t>HARRY POTTER AND THE DEATHLY HALLOWS: PART 2</t>
  </si>
  <si>
    <t>Jul,21-Jul,24</t>
  </si>
  <si>
    <t>BEAVER, THE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</si>
</sst>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0" borderId="22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H33" sqref="H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52.0039062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4">
        <v>2011</v>
      </c>
      <c r="I1" s="5" t="s">
        <v>2</v>
      </c>
      <c r="J1" s="6" t="s">
        <v>63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40749</v>
      </c>
      <c r="P2" s="18"/>
    </row>
    <row r="3" spans="5:10" ht="12.75">
      <c r="E3" s="12" t="s">
        <v>9</v>
      </c>
      <c r="I3" s="19" t="s">
        <v>10</v>
      </c>
      <c r="J3" s="20">
        <v>30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>
        <v>1</v>
      </c>
      <c r="C9" s="41" t="s">
        <v>62</v>
      </c>
      <c r="D9" s="43" t="s">
        <v>37</v>
      </c>
      <c r="E9" s="26" t="s">
        <v>38</v>
      </c>
      <c r="F9" s="26">
        <v>2</v>
      </c>
      <c r="G9" s="27">
        <v>23</v>
      </c>
      <c r="H9" s="28">
        <v>637315</v>
      </c>
      <c r="I9" s="28">
        <v>16083</v>
      </c>
      <c r="J9" s="29">
        <f aca="true" t="shared" si="0" ref="J9:J27">H9/K9-100%</f>
        <v>-0.5295071716538619</v>
      </c>
      <c r="K9" s="28">
        <v>1354569</v>
      </c>
      <c r="L9" s="28">
        <v>33240</v>
      </c>
      <c r="M9" s="30">
        <v>2040153</v>
      </c>
      <c r="N9" s="31">
        <f aca="true" t="shared" si="1" ref="N9:N26">H9+M9</f>
        <v>2677468</v>
      </c>
      <c r="O9" s="31">
        <f aca="true" t="shared" si="2" ref="O9:O26">I9+P9</f>
        <v>70612</v>
      </c>
      <c r="P9" s="32">
        <v>54529</v>
      </c>
      <c r="Q9" s="33"/>
    </row>
    <row r="10" spans="1:17" s="24" customFormat="1" ht="12.75">
      <c r="A10" s="25">
        <v>2</v>
      </c>
      <c r="B10" s="25">
        <v>2</v>
      </c>
      <c r="C10" s="45" t="s">
        <v>58</v>
      </c>
      <c r="D10" s="43" t="s">
        <v>42</v>
      </c>
      <c r="E10" s="26" t="s">
        <v>38</v>
      </c>
      <c r="F10" s="26">
        <v>4</v>
      </c>
      <c r="G10" s="27">
        <v>13</v>
      </c>
      <c r="H10" s="28">
        <v>161784</v>
      </c>
      <c r="I10" s="28">
        <v>3847</v>
      </c>
      <c r="J10" s="29">
        <f t="shared" si="0"/>
        <v>-0.16793186446954267</v>
      </c>
      <c r="K10" s="28">
        <v>194436</v>
      </c>
      <c r="L10" s="28">
        <v>4696</v>
      </c>
      <c r="M10" s="30">
        <v>1999949</v>
      </c>
      <c r="N10" s="31">
        <f t="shared" si="1"/>
        <v>2161733</v>
      </c>
      <c r="O10" s="31">
        <f t="shared" si="2"/>
        <v>51617</v>
      </c>
      <c r="P10" s="32">
        <v>47770</v>
      </c>
      <c r="Q10" s="33"/>
    </row>
    <row r="11" spans="1:17" s="24" customFormat="1" ht="12.75">
      <c r="A11" s="25">
        <v>3</v>
      </c>
      <c r="B11" s="26">
        <v>3</v>
      </c>
      <c r="C11" s="45" t="s">
        <v>60</v>
      </c>
      <c r="D11" s="43" t="s">
        <v>45</v>
      </c>
      <c r="E11" s="26" t="s">
        <v>38</v>
      </c>
      <c r="F11" s="26">
        <v>3</v>
      </c>
      <c r="G11" s="27">
        <v>9</v>
      </c>
      <c r="H11" s="28">
        <v>110189</v>
      </c>
      <c r="I11" s="28">
        <v>3518</v>
      </c>
      <c r="J11" s="29">
        <f t="shared" si="0"/>
        <v>0.3241005551683529</v>
      </c>
      <c r="K11" s="28">
        <v>83218</v>
      </c>
      <c r="L11" s="28">
        <v>2673</v>
      </c>
      <c r="M11" s="30">
        <v>296205</v>
      </c>
      <c r="N11" s="31">
        <f t="shared" si="1"/>
        <v>406394</v>
      </c>
      <c r="O11" s="31">
        <f t="shared" si="2"/>
        <v>14134</v>
      </c>
      <c r="P11" s="32">
        <v>10616</v>
      </c>
      <c r="Q11" s="33"/>
    </row>
    <row r="12" spans="1:17" s="24" customFormat="1" ht="12.75">
      <c r="A12" s="25">
        <v>4</v>
      </c>
      <c r="B12" s="25">
        <v>4</v>
      </c>
      <c r="C12" s="45" t="s">
        <v>57</v>
      </c>
      <c r="D12" s="43" t="s">
        <v>39</v>
      </c>
      <c r="E12" s="26" t="s">
        <v>38</v>
      </c>
      <c r="F12" s="26">
        <v>4</v>
      </c>
      <c r="G12" s="27">
        <v>11</v>
      </c>
      <c r="H12" s="28">
        <v>107798</v>
      </c>
      <c r="I12" s="28">
        <v>3021</v>
      </c>
      <c r="J12" s="29">
        <f t="shared" si="0"/>
        <v>0.7986418166953098</v>
      </c>
      <c r="K12" s="28">
        <v>59933</v>
      </c>
      <c r="L12" s="28">
        <v>1655</v>
      </c>
      <c r="M12" s="30">
        <v>383102</v>
      </c>
      <c r="N12" s="31">
        <f t="shared" si="1"/>
        <v>490900</v>
      </c>
      <c r="O12" s="31">
        <f t="shared" si="2"/>
        <v>13842</v>
      </c>
      <c r="P12" s="32">
        <v>10821</v>
      </c>
      <c r="Q12" s="33"/>
    </row>
    <row r="13" spans="1:17" s="24" customFormat="1" ht="12.75">
      <c r="A13" s="25">
        <v>5</v>
      </c>
      <c r="B13" s="26">
        <v>5</v>
      </c>
      <c r="C13" s="26" t="s">
        <v>51</v>
      </c>
      <c r="D13" s="43" t="s">
        <v>42</v>
      </c>
      <c r="E13" s="26" t="s">
        <v>38</v>
      </c>
      <c r="F13" s="26">
        <v>8</v>
      </c>
      <c r="G13" s="27">
        <v>14</v>
      </c>
      <c r="H13" s="28">
        <v>107741</v>
      </c>
      <c r="I13" s="28">
        <v>3369</v>
      </c>
      <c r="J13" s="29">
        <f t="shared" si="0"/>
        <v>0.7980207603217515</v>
      </c>
      <c r="K13" s="28">
        <v>59922</v>
      </c>
      <c r="L13" s="28">
        <v>1710</v>
      </c>
      <c r="M13" s="30">
        <v>2535450</v>
      </c>
      <c r="N13" s="31">
        <f t="shared" si="1"/>
        <v>2643191</v>
      </c>
      <c r="O13" s="31">
        <f t="shared" si="2"/>
        <v>78181</v>
      </c>
      <c r="P13" s="32">
        <v>74812</v>
      </c>
      <c r="Q13" s="33"/>
    </row>
    <row r="14" spans="1:17" s="24" customFormat="1" ht="12.75">
      <c r="A14" s="25">
        <v>6</v>
      </c>
      <c r="B14" s="25">
        <v>6</v>
      </c>
      <c r="C14" s="26" t="s">
        <v>49</v>
      </c>
      <c r="D14" s="43" t="s">
        <v>37</v>
      </c>
      <c r="E14" s="26" t="s">
        <v>38</v>
      </c>
      <c r="F14" s="26">
        <v>9</v>
      </c>
      <c r="G14" s="27">
        <v>12</v>
      </c>
      <c r="H14" s="28">
        <v>63465</v>
      </c>
      <c r="I14" s="28">
        <v>2117</v>
      </c>
      <c r="J14" s="29">
        <f t="shared" si="0"/>
        <v>0.2986229051994025</v>
      </c>
      <c r="K14" s="28">
        <v>48871</v>
      </c>
      <c r="L14" s="28">
        <v>1664</v>
      </c>
      <c r="M14" s="30">
        <v>2913638</v>
      </c>
      <c r="N14" s="31">
        <f t="shared" si="1"/>
        <v>2977103</v>
      </c>
      <c r="O14" s="31">
        <f t="shared" si="2"/>
        <v>108460</v>
      </c>
      <c r="P14" s="32">
        <v>106343</v>
      </c>
      <c r="Q14" s="33"/>
    </row>
    <row r="15" spans="1:17" s="24" customFormat="1" ht="12.75">
      <c r="A15" s="25">
        <v>7</v>
      </c>
      <c r="B15" s="26">
        <v>7</v>
      </c>
      <c r="C15" s="26" t="s">
        <v>48</v>
      </c>
      <c r="D15" s="43" t="s">
        <v>44</v>
      </c>
      <c r="E15" s="26" t="s">
        <v>36</v>
      </c>
      <c r="F15" s="26">
        <v>10</v>
      </c>
      <c r="G15" s="27">
        <v>13</v>
      </c>
      <c r="H15" s="28">
        <v>56041</v>
      </c>
      <c r="I15" s="28">
        <v>1450</v>
      </c>
      <c r="J15" s="29">
        <f t="shared" si="0"/>
        <v>0.3235634491391324</v>
      </c>
      <c r="K15" s="28">
        <v>42341</v>
      </c>
      <c r="L15" s="28">
        <v>1132</v>
      </c>
      <c r="M15" s="42">
        <v>3566148</v>
      </c>
      <c r="N15" s="31">
        <f t="shared" si="1"/>
        <v>3622189</v>
      </c>
      <c r="O15" s="31">
        <f t="shared" si="2"/>
        <v>96938</v>
      </c>
      <c r="P15" s="32">
        <v>95488</v>
      </c>
      <c r="Q15" s="33"/>
    </row>
    <row r="16" spans="1:17" s="24" customFormat="1" ht="12.75">
      <c r="A16" s="25">
        <v>8</v>
      </c>
      <c r="B16" s="25">
        <v>8</v>
      </c>
      <c r="C16" s="26" t="s">
        <v>56</v>
      </c>
      <c r="D16" s="43" t="s">
        <v>35</v>
      </c>
      <c r="E16" s="26" t="s">
        <v>38</v>
      </c>
      <c r="F16" s="26">
        <v>5</v>
      </c>
      <c r="G16" s="27">
        <v>11</v>
      </c>
      <c r="H16" s="28">
        <v>54073</v>
      </c>
      <c r="I16" s="28">
        <v>1919</v>
      </c>
      <c r="J16" s="29">
        <f t="shared" si="0"/>
        <v>0.6540132142420163</v>
      </c>
      <c r="K16" s="28">
        <v>32692</v>
      </c>
      <c r="L16" s="28">
        <v>1193</v>
      </c>
      <c r="M16" s="42">
        <v>387649</v>
      </c>
      <c r="N16" s="31">
        <f t="shared" si="1"/>
        <v>441722</v>
      </c>
      <c r="O16" s="31">
        <f t="shared" si="2"/>
        <v>16781</v>
      </c>
      <c r="P16" s="32">
        <v>14862</v>
      </c>
      <c r="Q16" s="33"/>
    </row>
    <row r="17" spans="1:17" s="24" customFormat="1" ht="12.75">
      <c r="A17" s="25">
        <v>9</v>
      </c>
      <c r="B17" s="26">
        <v>9</v>
      </c>
      <c r="C17" s="26" t="s">
        <v>55</v>
      </c>
      <c r="D17" s="43" t="s">
        <v>42</v>
      </c>
      <c r="E17" s="26" t="s">
        <v>38</v>
      </c>
      <c r="F17" s="26">
        <v>6</v>
      </c>
      <c r="G17" s="27">
        <v>8</v>
      </c>
      <c r="H17" s="28">
        <v>42236</v>
      </c>
      <c r="I17" s="28">
        <v>1423</v>
      </c>
      <c r="J17" s="29">
        <f t="shared" si="0"/>
        <v>0.7095442402655225</v>
      </c>
      <c r="K17" s="28">
        <v>24706</v>
      </c>
      <c r="L17" s="28">
        <v>842</v>
      </c>
      <c r="M17" s="30">
        <v>567402</v>
      </c>
      <c r="N17" s="31">
        <f t="shared" si="1"/>
        <v>609638</v>
      </c>
      <c r="O17" s="31">
        <f t="shared" si="2"/>
        <v>22187</v>
      </c>
      <c r="P17" s="34">
        <v>20764</v>
      </c>
      <c r="Q17" s="33"/>
    </row>
    <row r="18" spans="1:17" s="24" customFormat="1" ht="12.75">
      <c r="A18" s="25">
        <v>10</v>
      </c>
      <c r="B18" s="26">
        <v>11</v>
      </c>
      <c r="C18" s="26" t="s">
        <v>53</v>
      </c>
      <c r="D18" s="43" t="s">
        <v>39</v>
      </c>
      <c r="E18" s="26" t="s">
        <v>38</v>
      </c>
      <c r="F18" s="26">
        <v>7</v>
      </c>
      <c r="G18" s="27">
        <v>8</v>
      </c>
      <c r="H18" s="28">
        <v>27744</v>
      </c>
      <c r="I18" s="28">
        <v>920</v>
      </c>
      <c r="J18" s="29">
        <f t="shared" si="0"/>
        <v>0.6923264609003295</v>
      </c>
      <c r="K18" s="28">
        <v>16394</v>
      </c>
      <c r="L18" s="28">
        <v>566</v>
      </c>
      <c r="M18" s="30">
        <v>481085</v>
      </c>
      <c r="N18" s="31">
        <f t="shared" si="1"/>
        <v>508829</v>
      </c>
      <c r="O18" s="31">
        <f t="shared" si="2"/>
        <v>18523</v>
      </c>
      <c r="P18" s="34">
        <v>17603</v>
      </c>
      <c r="Q18" s="33"/>
    </row>
    <row r="19" spans="1:17" s="24" customFormat="1" ht="12.75">
      <c r="A19" s="25">
        <v>11</v>
      </c>
      <c r="B19" s="25">
        <v>10</v>
      </c>
      <c r="C19" s="45" t="s">
        <v>59</v>
      </c>
      <c r="D19" s="43" t="s">
        <v>41</v>
      </c>
      <c r="E19" s="26" t="s">
        <v>36</v>
      </c>
      <c r="F19" s="26">
        <v>3</v>
      </c>
      <c r="G19" s="27">
        <v>7</v>
      </c>
      <c r="H19" s="28">
        <v>19617</v>
      </c>
      <c r="I19" s="28">
        <v>706</v>
      </c>
      <c r="J19" s="29">
        <f t="shared" si="0"/>
        <v>0.054620719316165856</v>
      </c>
      <c r="K19" s="28">
        <v>18601</v>
      </c>
      <c r="L19" s="28">
        <v>644</v>
      </c>
      <c r="M19" s="30">
        <v>92261</v>
      </c>
      <c r="N19" s="31">
        <f t="shared" si="1"/>
        <v>111878</v>
      </c>
      <c r="O19" s="31">
        <f t="shared" si="2"/>
        <v>4190</v>
      </c>
      <c r="P19" s="34">
        <v>3484</v>
      </c>
      <c r="Q19" s="33"/>
    </row>
    <row r="20" spans="1:17" s="24" customFormat="1" ht="12.75">
      <c r="A20" s="25">
        <v>12</v>
      </c>
      <c r="B20" s="25">
        <v>16</v>
      </c>
      <c r="C20" s="26" t="s">
        <v>54</v>
      </c>
      <c r="D20" s="43" t="s">
        <v>44</v>
      </c>
      <c r="E20" s="26" t="s">
        <v>36</v>
      </c>
      <c r="F20" s="26">
        <v>6</v>
      </c>
      <c r="G20" s="27">
        <v>12</v>
      </c>
      <c r="H20" s="28">
        <v>15383</v>
      </c>
      <c r="I20" s="28">
        <v>641</v>
      </c>
      <c r="J20" s="29">
        <f t="shared" si="0"/>
        <v>0.9747111681643132</v>
      </c>
      <c r="K20" s="28">
        <v>7790</v>
      </c>
      <c r="L20" s="28">
        <v>358</v>
      </c>
      <c r="M20" s="30">
        <v>159261</v>
      </c>
      <c r="N20" s="31">
        <f t="shared" si="1"/>
        <v>174644</v>
      </c>
      <c r="O20" s="31">
        <f t="shared" si="2"/>
        <v>7164</v>
      </c>
      <c r="P20" s="34">
        <v>6523</v>
      </c>
      <c r="Q20" s="33"/>
    </row>
    <row r="21" spans="1:17" s="24" customFormat="1" ht="12.75">
      <c r="A21" s="25">
        <v>13</v>
      </c>
      <c r="B21" s="26">
        <v>17</v>
      </c>
      <c r="C21" s="26" t="s">
        <v>46</v>
      </c>
      <c r="D21" s="43" t="s">
        <v>35</v>
      </c>
      <c r="E21" s="26" t="s">
        <v>38</v>
      </c>
      <c r="F21" s="26">
        <v>15</v>
      </c>
      <c r="G21" s="27">
        <v>3</v>
      </c>
      <c r="H21" s="28">
        <v>14277</v>
      </c>
      <c r="I21" s="28">
        <v>526</v>
      </c>
      <c r="J21" s="29">
        <f t="shared" si="0"/>
        <v>1.1414429278536073</v>
      </c>
      <c r="K21" s="28">
        <v>6667</v>
      </c>
      <c r="L21" s="28">
        <v>355</v>
      </c>
      <c r="M21" s="30">
        <v>2204739</v>
      </c>
      <c r="N21" s="31">
        <f t="shared" si="1"/>
        <v>2219016</v>
      </c>
      <c r="O21" s="31">
        <f t="shared" si="2"/>
        <v>69737</v>
      </c>
      <c r="P21" s="34">
        <v>69211</v>
      </c>
      <c r="Q21" s="33"/>
    </row>
    <row r="22" spans="1:17" s="24" customFormat="1" ht="12.75">
      <c r="A22" s="25">
        <v>14</v>
      </c>
      <c r="B22" s="26">
        <v>15</v>
      </c>
      <c r="C22" s="26" t="s">
        <v>52</v>
      </c>
      <c r="D22" s="43" t="s">
        <v>39</v>
      </c>
      <c r="E22" s="26" t="s">
        <v>38</v>
      </c>
      <c r="F22" s="26">
        <v>7</v>
      </c>
      <c r="G22" s="27">
        <v>4</v>
      </c>
      <c r="H22" s="28">
        <v>12630</v>
      </c>
      <c r="I22" s="28">
        <v>424</v>
      </c>
      <c r="J22" s="29">
        <f t="shared" si="0"/>
        <v>0.5757953836556458</v>
      </c>
      <c r="K22" s="28">
        <v>8015</v>
      </c>
      <c r="L22" s="28">
        <v>260</v>
      </c>
      <c r="M22" s="30">
        <v>333168</v>
      </c>
      <c r="N22" s="31">
        <f t="shared" si="1"/>
        <v>345798</v>
      </c>
      <c r="O22" s="31">
        <f t="shared" si="2"/>
        <v>12805</v>
      </c>
      <c r="P22" s="34">
        <v>12381</v>
      </c>
      <c r="Q22" s="33"/>
    </row>
    <row r="23" spans="1:17" s="24" customFormat="1" ht="12.75">
      <c r="A23" s="25">
        <v>15</v>
      </c>
      <c r="B23" s="25">
        <v>12</v>
      </c>
      <c r="C23" s="45" t="s">
        <v>61</v>
      </c>
      <c r="D23" s="43" t="s">
        <v>39</v>
      </c>
      <c r="E23" s="26" t="s">
        <v>40</v>
      </c>
      <c r="F23" s="26">
        <v>3</v>
      </c>
      <c r="G23" s="27">
        <v>3</v>
      </c>
      <c r="H23" s="28">
        <v>11800</v>
      </c>
      <c r="I23" s="28">
        <v>406</v>
      </c>
      <c r="J23" s="29">
        <f t="shared" si="0"/>
        <v>-0.2376276004651764</v>
      </c>
      <c r="K23" s="28">
        <v>15478</v>
      </c>
      <c r="L23" s="28">
        <v>510</v>
      </c>
      <c r="M23" s="30">
        <v>48025</v>
      </c>
      <c r="N23" s="31">
        <f t="shared" si="1"/>
        <v>59825</v>
      </c>
      <c r="O23" s="31">
        <f t="shared" si="2"/>
        <v>2117</v>
      </c>
      <c r="P23" s="34">
        <v>1711</v>
      </c>
      <c r="Q23" s="33"/>
    </row>
    <row r="24" spans="1:17" s="24" customFormat="1" ht="12.75">
      <c r="A24" s="25">
        <v>16</v>
      </c>
      <c r="B24" s="26">
        <v>13</v>
      </c>
      <c r="C24" s="26" t="s">
        <v>50</v>
      </c>
      <c r="D24" s="43" t="s">
        <v>35</v>
      </c>
      <c r="E24" s="26" t="s">
        <v>38</v>
      </c>
      <c r="F24" s="26">
        <v>8</v>
      </c>
      <c r="G24" s="27">
        <v>7</v>
      </c>
      <c r="H24" s="28">
        <v>11248</v>
      </c>
      <c r="I24" s="28">
        <v>342</v>
      </c>
      <c r="J24" s="29">
        <f t="shared" si="0"/>
        <v>0.10502013950289801</v>
      </c>
      <c r="K24" s="28">
        <v>10179</v>
      </c>
      <c r="L24" s="28">
        <v>338</v>
      </c>
      <c r="M24" s="30">
        <v>543975</v>
      </c>
      <c r="N24" s="31">
        <f t="shared" si="1"/>
        <v>555223</v>
      </c>
      <c r="O24" s="31">
        <f t="shared" si="2"/>
        <v>19722</v>
      </c>
      <c r="P24" s="34">
        <v>19380</v>
      </c>
      <c r="Q24" s="33"/>
    </row>
    <row r="25" spans="1:17" s="24" customFormat="1" ht="12.75">
      <c r="A25" s="25">
        <v>17</v>
      </c>
      <c r="B25" s="25">
        <v>14</v>
      </c>
      <c r="C25" s="26" t="s">
        <v>47</v>
      </c>
      <c r="D25" s="43" t="s">
        <v>45</v>
      </c>
      <c r="E25" s="26" t="s">
        <v>38</v>
      </c>
      <c r="F25" s="26">
        <v>12</v>
      </c>
      <c r="G25" s="27">
        <v>4</v>
      </c>
      <c r="H25" s="28">
        <v>10973</v>
      </c>
      <c r="I25" s="28">
        <v>377</v>
      </c>
      <c r="J25" s="29">
        <f t="shared" si="0"/>
        <v>0.24622373651334462</v>
      </c>
      <c r="K25" s="28">
        <v>8805</v>
      </c>
      <c r="L25" s="28">
        <v>372</v>
      </c>
      <c r="M25" s="30">
        <v>1643785</v>
      </c>
      <c r="N25" s="31">
        <f t="shared" si="1"/>
        <v>1654758</v>
      </c>
      <c r="O25" s="31">
        <f t="shared" si="2"/>
        <v>55728</v>
      </c>
      <c r="P25" s="34">
        <v>55351</v>
      </c>
      <c r="Q25" s="33"/>
    </row>
    <row r="26" spans="1:17" s="24" customFormat="1" ht="12.75">
      <c r="A26" s="25">
        <v>18</v>
      </c>
      <c r="B26" s="26" t="s">
        <v>43</v>
      </c>
      <c r="C26" s="26" t="s">
        <v>64</v>
      </c>
      <c r="D26" s="43" t="s">
        <v>39</v>
      </c>
      <c r="E26" s="26" t="s">
        <v>40</v>
      </c>
      <c r="F26" s="26">
        <v>1</v>
      </c>
      <c r="G26" s="27">
        <v>1</v>
      </c>
      <c r="H26" s="28">
        <v>9937</v>
      </c>
      <c r="I26" s="28">
        <v>326</v>
      </c>
      <c r="J26" s="29" t="e">
        <f t="shared" si="0"/>
        <v>#DIV/0!</v>
      </c>
      <c r="K26" s="28"/>
      <c r="L26" s="28"/>
      <c r="M26" s="30"/>
      <c r="N26" s="31">
        <f t="shared" si="1"/>
        <v>9937</v>
      </c>
      <c r="O26" s="31">
        <f t="shared" si="2"/>
        <v>326</v>
      </c>
      <c r="P26" s="34"/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1474251</v>
      </c>
      <c r="I27" s="37">
        <f>SUM(I9:I26)</f>
        <v>41415</v>
      </c>
      <c r="J27" s="38">
        <f t="shared" si="0"/>
        <v>-0.2601433190623186</v>
      </c>
      <c r="K27" s="37">
        <f>SUM(K9:K26)</f>
        <v>1992617</v>
      </c>
      <c r="L27" s="37">
        <f>SUM(L9:L26)</f>
        <v>52208</v>
      </c>
      <c r="M27" s="37">
        <f>SUM(M9:M26)</f>
        <v>20195995</v>
      </c>
      <c r="N27" s="39"/>
      <c r="O27" s="39"/>
      <c r="P27" s="37">
        <f>SUM(P9:P26)</f>
        <v>621649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2011-07-25T11:59:27Z</cp:lastPrinted>
  <dcterms:created xsi:type="dcterms:W3CDTF">2010-01-04T09:56:23Z</dcterms:created>
  <dcterms:modified xsi:type="dcterms:W3CDTF">2011-07-25T15:01:44Z</dcterms:modified>
  <cp:category/>
  <cp:version/>
  <cp:contentType/>
  <cp:contentStatus/>
</cp:coreProperties>
</file>