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<sst xmlns="http://schemas.openxmlformats.org/spreadsheetml/2006/main" count="115" uniqueCount="61">
  <si>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</si>
  <si>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</si>
  <si>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</si>
  <si>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</si>
  <si>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FOR  PRINT</t>
  </si>
  <si>
    <t>DATE PREPARED</t>
  </si>
  <si>
    <t>FORMAT</t>
  </si>
  <si>
    <t xml:space="preserve">FORMAT 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</si>
  <si>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</si>
  <si>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</si>
  <si>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</si>
  <si>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</si>
  <si>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</si>
  <si>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</si>
  <si>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</si>
  <si>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</si>
  <si>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</si>
  <si>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</si>
  <si>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</si>
  <si>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</si>
  <si>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</si>
  <si>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</si>
  <si>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</si>
  <si>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</si>
  <si>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</si>
  <si>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</si>
  <si>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</si>
  <si>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STEP UP 3D</t>
  </si>
  <si>
    <t>IND</t>
  </si>
  <si>
    <t>Blitz</t>
  </si>
  <si>
    <t>new</t>
  </si>
  <si>
    <t>EXPENDABLES, THE</t>
  </si>
  <si>
    <t>PA-DORA</t>
  </si>
  <si>
    <t>LAST AIRBENDER 3D</t>
  </si>
  <si>
    <t>PAR</t>
  </si>
  <si>
    <t>INCEPTION</t>
  </si>
  <si>
    <t>WB</t>
  </si>
  <si>
    <t>SALT</t>
  </si>
  <si>
    <t>SONY</t>
  </si>
  <si>
    <t>CF</t>
  </si>
  <si>
    <t>DESPICABLE ME</t>
  </si>
  <si>
    <t>UNI</t>
  </si>
  <si>
    <t>SORCERER'S APRENTICE</t>
  </si>
  <si>
    <t>WDI</t>
  </si>
  <si>
    <t>TWILIGHT SAGA: ECLIPSE</t>
  </si>
  <si>
    <t>WHY DID I GET MARRIED 2</t>
  </si>
  <si>
    <t>Duplicato</t>
  </si>
  <si>
    <t>MARMADUKE</t>
  </si>
  <si>
    <t>FOX</t>
  </si>
  <si>
    <t>LETTERS TO JULIET</t>
  </si>
  <si>
    <t>SHREK FOREVER AFTER</t>
  </si>
  <si>
    <t>CENTURION</t>
  </si>
  <si>
    <t>BAARIA</t>
  </si>
  <si>
    <t>GET HIM TO THE GREEK</t>
  </si>
  <si>
    <t>TOY STORY 3</t>
  </si>
  <si>
    <t>KNIGHT AND DAY</t>
  </si>
  <si>
    <t>STREETDANCE</t>
  </si>
  <si>
    <t>LOSERS, THE</t>
  </si>
  <si>
    <t>SEX AND THE CITY 2</t>
  </si>
  <si>
    <t>GROWN UPS</t>
  </si>
  <si>
    <t>FURRY VENGEANCE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</si>
</sst>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2" fillId="0" borderId="10" xfId="17" applyFont="1" applyBorder="1">
      <alignment/>
      <protection/>
    </xf>
    <xf numFmtId="2" fontId="2" fillId="0" borderId="11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64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Fill="1" applyBorder="1" applyAlignment="1">
      <alignment horizontal="center"/>
      <protection/>
    </xf>
    <xf numFmtId="3" fontId="5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9" fillId="0" borderId="12" xfId="19" applyNumberFormat="1" applyFont="1" applyFill="1" applyBorder="1" applyAlignment="1">
      <alignment horizontal="right"/>
    </xf>
    <xf numFmtId="3" fontId="9" fillId="0" borderId="12" xfId="17" applyNumberFormat="1" applyFont="1" applyFill="1" applyBorder="1" applyAlignment="1">
      <alignment horizontal="right"/>
      <protection/>
    </xf>
    <xf numFmtId="3" fontId="10" fillId="0" borderId="13" xfId="17" applyNumberFormat="1" applyFont="1" applyFill="1" applyBorder="1" applyAlignment="1">
      <alignment horizontal="right"/>
      <protection/>
    </xf>
    <xf numFmtId="3" fontId="11" fillId="0" borderId="12" xfId="17" applyNumberFormat="1" applyFont="1" applyFill="1" applyBorder="1" applyAlignment="1">
      <alignment horizontal="right"/>
      <protection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 applyProtection="1">
      <alignment horizontal="right"/>
      <protection locked="0"/>
    </xf>
    <xf numFmtId="3" fontId="12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2" xfId="17" applyFont="1" applyFill="1" applyBorder="1" applyAlignment="1">
      <alignment horizontal="center"/>
      <protection/>
    </xf>
    <xf numFmtId="0" fontId="7" fillId="0" borderId="14" xfId="17" applyFont="1" applyBorder="1" applyAlignment="1">
      <alignment horizontal="center"/>
      <protection/>
    </xf>
    <xf numFmtId="3" fontId="5" fillId="0" borderId="13" xfId="17" applyNumberFormat="1" applyFont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5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3" fontId="9" fillId="0" borderId="0" xfId="19" applyNumberFormat="1" applyFont="1" applyFill="1" applyBorder="1" applyAlignment="1">
      <alignment horizontal="right"/>
    </xf>
    <xf numFmtId="0" fontId="13" fillId="0" borderId="0" xfId="17" applyFont="1">
      <alignment/>
      <protection/>
    </xf>
    <xf numFmtId="0" fontId="14" fillId="0" borderId="0" xfId="17" applyFont="1" applyFill="1" applyBorder="1">
      <alignment/>
      <protection/>
    </xf>
    <xf numFmtId="0" fontId="14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V38"/>
  <sheetViews>
    <sheetView tabSelected="1" workbookViewId="0" topLeftCell="A1">
      <selection activeCell="O2" sqref="O2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7.875" style="1" customWidth="1"/>
    <col min="7" max="7" width="5.75390625" style="1" customWidth="1"/>
    <col min="8" max="8" width="12.00390625" style="1" customWidth="1"/>
    <col min="9" max="9" width="5.87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25390625" style="1" customWidth="1"/>
    <col min="14" max="14" width="9.125" style="1" hidden="1" customWidth="1"/>
    <col min="15" max="15" width="10.375" style="1" customWidth="1"/>
    <col min="16" max="16" width="9.875" style="1" customWidth="1"/>
    <col min="17" max="17" width="10.375" style="1" hidden="1" customWidth="1"/>
    <col min="18" max="18" width="14.75390625" style="1" customWidth="1"/>
    <col min="19" max="19" width="11.87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0</v>
      </c>
      <c r="H3" s="55" t="s">
        <v>1</v>
      </c>
      <c r="I3" s="13"/>
      <c r="L3" s="14"/>
      <c r="M3" s="15"/>
      <c r="N3" s="16"/>
      <c r="O3" s="9"/>
      <c r="P3" s="3"/>
      <c r="Q3" s="3"/>
      <c r="R3" s="17"/>
      <c r="S3" s="5"/>
      <c r="T3" s="18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55" t="s">
        <v>2</v>
      </c>
      <c r="L4" s="56" t="s">
        <v>3</v>
      </c>
      <c r="M4" s="57">
        <v>34</v>
      </c>
      <c r="N4" s="19" t="s">
        <v>4</v>
      </c>
      <c r="Q4" s="19"/>
      <c r="R4" s="2" t="s">
        <v>5</v>
      </c>
      <c r="S4" s="2"/>
      <c r="T4" s="20">
        <v>40416</v>
      </c>
    </row>
    <row r="5" spans="4:19" ht="12.75">
      <c r="D5" s="2"/>
      <c r="E5" s="2"/>
      <c r="F5" s="2"/>
      <c r="G5" s="2"/>
      <c r="H5" s="2"/>
      <c r="I5" s="2"/>
      <c r="N5" s="19" t="s">
        <v>6</v>
      </c>
      <c r="Q5" s="21" t="s">
        <v>6</v>
      </c>
      <c r="S5" s="19" t="s">
        <v>7</v>
      </c>
    </row>
    <row r="6" spans="4:19" ht="12.75">
      <c r="D6" s="2"/>
      <c r="E6" s="2"/>
      <c r="F6" s="22" t="s">
        <v>8</v>
      </c>
      <c r="G6" s="2"/>
      <c r="H6" s="2"/>
      <c r="I6" s="2"/>
      <c r="N6" s="19" t="s">
        <v>9</v>
      </c>
      <c r="P6" s="23"/>
      <c r="Q6" s="19" t="s">
        <v>9</v>
      </c>
      <c r="S6" s="19" t="s">
        <v>9</v>
      </c>
    </row>
    <row r="7" spans="4:20" ht="12" customHeight="1">
      <c r="D7" s="24"/>
      <c r="E7" s="24"/>
      <c r="F7" s="25"/>
      <c r="G7" s="24"/>
      <c r="H7" s="24"/>
      <c r="I7" s="24"/>
      <c r="J7" s="24"/>
      <c r="K7" s="26"/>
      <c r="L7" s="24"/>
      <c r="M7" s="24"/>
      <c r="N7" s="26"/>
      <c r="O7" s="26"/>
      <c r="P7" s="24"/>
      <c r="Q7" s="24"/>
      <c r="R7" s="24"/>
      <c r="S7" s="24"/>
      <c r="T7" s="24"/>
    </row>
    <row r="8" spans="4:20" ht="12.75">
      <c r="D8" s="27" t="s">
        <v>10</v>
      </c>
      <c r="E8" s="27" t="s">
        <v>11</v>
      </c>
      <c r="F8" s="27"/>
      <c r="G8" s="27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15</v>
      </c>
      <c r="M8" s="27" t="s">
        <v>16</v>
      </c>
      <c r="N8" s="27" t="s">
        <v>17</v>
      </c>
      <c r="O8" s="27" t="s">
        <v>13</v>
      </c>
      <c r="P8" s="27" t="s">
        <v>13</v>
      </c>
      <c r="Q8" s="27" t="s">
        <v>18</v>
      </c>
      <c r="R8" s="27" t="s">
        <v>19</v>
      </c>
      <c r="S8" s="28" t="s">
        <v>20</v>
      </c>
      <c r="T8" s="27" t="s">
        <v>19</v>
      </c>
    </row>
    <row r="9" spans="4:20" ht="12.75">
      <c r="D9" s="27" t="s">
        <v>13</v>
      </c>
      <c r="E9" s="27" t="s">
        <v>13</v>
      </c>
      <c r="F9" s="27" t="s">
        <v>21</v>
      </c>
      <c r="G9" s="27" t="s">
        <v>22</v>
      </c>
      <c r="H9" s="27" t="s">
        <v>22</v>
      </c>
      <c r="I9" s="27" t="s">
        <v>14</v>
      </c>
      <c r="J9" s="27"/>
      <c r="K9" s="27" t="s">
        <v>23</v>
      </c>
      <c r="L9" s="27" t="s">
        <v>24</v>
      </c>
      <c r="M9" s="27" t="s">
        <v>25</v>
      </c>
      <c r="N9" s="27" t="s">
        <v>23</v>
      </c>
      <c r="O9" s="27" t="s">
        <v>23</v>
      </c>
      <c r="P9" s="27" t="s">
        <v>24</v>
      </c>
      <c r="Q9" s="27" t="s">
        <v>26</v>
      </c>
      <c r="R9" s="27" t="s">
        <v>23</v>
      </c>
      <c r="S9" s="28" t="s">
        <v>24</v>
      </c>
      <c r="T9" s="27" t="s">
        <v>24</v>
      </c>
    </row>
    <row r="10" spans="4:256" s="29" customFormat="1" ht="12.75">
      <c r="D10" s="30">
        <v>1</v>
      </c>
      <c r="E10" s="30">
        <v>1</v>
      </c>
      <c r="F10" s="28" t="s">
        <v>27</v>
      </c>
      <c r="G10" s="28" t="s">
        <v>28</v>
      </c>
      <c r="H10" s="28" t="s">
        <v>29</v>
      </c>
      <c r="I10" s="31">
        <v>2</v>
      </c>
      <c r="J10" s="32">
        <v>11</v>
      </c>
      <c r="K10" s="33">
        <v>169778</v>
      </c>
      <c r="L10" s="33">
        <v>4457</v>
      </c>
      <c r="M10" s="34">
        <f aca="true" t="shared" si="0" ref="M10:M32">O10/N10-100%</f>
        <v>-0.33623625870725626</v>
      </c>
      <c r="N10" s="35">
        <v>444126.7</v>
      </c>
      <c r="O10" s="35">
        <v>294795.2</v>
      </c>
      <c r="P10" s="36">
        <v>8952</v>
      </c>
      <c r="Q10" s="37">
        <v>444126.7</v>
      </c>
      <c r="R10" s="38">
        <f aca="true" t="shared" si="1" ref="R10:R31">O10+Q10</f>
        <v>738921.9</v>
      </c>
      <c r="S10" s="39">
        <v>13506</v>
      </c>
      <c r="T10" s="40">
        <f aca="true" t="shared" si="2" ref="T10:T31">S10+P10</f>
        <v>22458</v>
      </c>
      <c r="U10" s="19"/>
      <c r="V10" s="41"/>
      <c r="W10" s="42"/>
      <c r="X10" s="43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9" customFormat="1" ht="12.75">
      <c r="D11" s="30">
        <v>2</v>
      </c>
      <c r="E11" s="30" t="s">
        <v>30</v>
      </c>
      <c r="F11" s="28" t="s">
        <v>31</v>
      </c>
      <c r="G11" s="28" t="s">
        <v>28</v>
      </c>
      <c r="H11" s="28" t="s">
        <v>32</v>
      </c>
      <c r="I11" s="31">
        <v>1</v>
      </c>
      <c r="J11" s="31">
        <v>5</v>
      </c>
      <c r="K11" s="33">
        <v>177767</v>
      </c>
      <c r="L11" s="33">
        <v>6040</v>
      </c>
      <c r="M11" s="34" t="e">
        <f t="shared" si="0"/>
        <v>#DIV/0!</v>
      </c>
      <c r="N11" s="38"/>
      <c r="O11" s="38">
        <v>282254</v>
      </c>
      <c r="P11" s="38">
        <v>10973</v>
      </c>
      <c r="Q11" s="37"/>
      <c r="R11" s="38">
        <f t="shared" si="1"/>
        <v>282254</v>
      </c>
      <c r="S11" s="39"/>
      <c r="T11" s="40">
        <f t="shared" si="2"/>
        <v>10973</v>
      </c>
      <c r="U11" s="19"/>
      <c r="V11" s="41"/>
      <c r="W11" s="42"/>
      <c r="X11" s="43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9" customFormat="1" ht="12.75">
      <c r="D12" s="30">
        <v>3</v>
      </c>
      <c r="E12" s="30" t="s">
        <v>30</v>
      </c>
      <c r="F12" s="28" t="s">
        <v>33</v>
      </c>
      <c r="G12" s="28" t="s">
        <v>34</v>
      </c>
      <c r="H12" s="28" t="s">
        <v>29</v>
      </c>
      <c r="I12" s="31">
        <v>1</v>
      </c>
      <c r="J12" s="31">
        <v>9</v>
      </c>
      <c r="K12" s="33">
        <v>171045</v>
      </c>
      <c r="L12" s="33">
        <v>5461</v>
      </c>
      <c r="M12" s="34" t="e">
        <f t="shared" si="0"/>
        <v>#DIV/0!</v>
      </c>
      <c r="N12" s="38"/>
      <c r="O12" s="38">
        <v>256443.8</v>
      </c>
      <c r="P12" s="38">
        <v>8931</v>
      </c>
      <c r="Q12" s="37"/>
      <c r="R12" s="38">
        <f t="shared" si="1"/>
        <v>256443.8</v>
      </c>
      <c r="S12" s="39"/>
      <c r="T12" s="40">
        <f t="shared" si="2"/>
        <v>8931</v>
      </c>
      <c r="U12" s="19"/>
      <c r="V12" s="41"/>
      <c r="W12" s="42"/>
      <c r="X12" s="43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9" customFormat="1" ht="12.75">
      <c r="D13" s="30">
        <v>4</v>
      </c>
      <c r="E13" s="30">
        <v>2</v>
      </c>
      <c r="F13" s="28" t="s">
        <v>35</v>
      </c>
      <c r="G13" s="28" t="s">
        <v>36</v>
      </c>
      <c r="H13" s="28" t="s">
        <v>29</v>
      </c>
      <c r="I13" s="31">
        <v>5</v>
      </c>
      <c r="J13" s="31">
        <v>12</v>
      </c>
      <c r="K13" s="33">
        <v>93328</v>
      </c>
      <c r="L13" s="33">
        <v>3070</v>
      </c>
      <c r="M13" s="34">
        <f t="shared" si="0"/>
        <v>-0.3363138935450849</v>
      </c>
      <c r="N13" s="38">
        <v>235385.28</v>
      </c>
      <c r="O13" s="38">
        <v>156221.94</v>
      </c>
      <c r="P13" s="38">
        <v>6020</v>
      </c>
      <c r="Q13" s="37">
        <v>1529755.6</v>
      </c>
      <c r="R13" s="38">
        <f t="shared" si="1"/>
        <v>1685977.54</v>
      </c>
      <c r="S13" s="39">
        <v>59645</v>
      </c>
      <c r="T13" s="40">
        <f t="shared" si="2"/>
        <v>65665</v>
      </c>
      <c r="U13" s="19"/>
      <c r="V13" s="41"/>
      <c r="W13" s="42"/>
      <c r="X13" s="43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9" customFormat="1" ht="12.75">
      <c r="D14" s="30">
        <v>5</v>
      </c>
      <c r="E14" s="30" t="s">
        <v>30</v>
      </c>
      <c r="F14" s="28" t="s">
        <v>37</v>
      </c>
      <c r="G14" s="28" t="s">
        <v>38</v>
      </c>
      <c r="H14" s="28" t="s">
        <v>39</v>
      </c>
      <c r="I14" s="31">
        <v>1</v>
      </c>
      <c r="J14" s="31">
        <v>9</v>
      </c>
      <c r="K14" s="33">
        <v>103183</v>
      </c>
      <c r="L14" s="33">
        <v>4108</v>
      </c>
      <c r="M14" s="34" t="e">
        <f t="shared" si="0"/>
        <v>#DIV/0!</v>
      </c>
      <c r="N14" s="38"/>
      <c r="O14" s="38">
        <v>135376</v>
      </c>
      <c r="P14" s="38">
        <v>5607</v>
      </c>
      <c r="Q14" s="37"/>
      <c r="R14" s="38">
        <f t="shared" si="1"/>
        <v>135376</v>
      </c>
      <c r="S14" s="39"/>
      <c r="T14" s="40">
        <f t="shared" si="2"/>
        <v>5607</v>
      </c>
      <c r="U14" s="19"/>
      <c r="V14" s="41"/>
      <c r="W14" s="42"/>
      <c r="X14" s="43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9" customFormat="1" ht="12.75">
      <c r="D15" s="30">
        <v>6</v>
      </c>
      <c r="E15" s="30">
        <v>6</v>
      </c>
      <c r="F15" s="44" t="s">
        <v>40</v>
      </c>
      <c r="G15" s="44" t="s">
        <v>41</v>
      </c>
      <c r="H15" s="44" t="s">
        <v>29</v>
      </c>
      <c r="I15" s="44">
        <v>4</v>
      </c>
      <c r="J15" s="31">
        <v>9</v>
      </c>
      <c r="K15" s="33">
        <v>67820</v>
      </c>
      <c r="L15" s="33">
        <v>2621</v>
      </c>
      <c r="M15" s="34">
        <f t="shared" si="0"/>
        <v>0.19987790293739116</v>
      </c>
      <c r="N15" s="35">
        <v>87799</v>
      </c>
      <c r="O15" s="35">
        <v>105348.08</v>
      </c>
      <c r="P15" s="36">
        <v>4291</v>
      </c>
      <c r="Q15" s="37">
        <v>521473.92</v>
      </c>
      <c r="R15" s="38">
        <f t="shared" si="1"/>
        <v>626822</v>
      </c>
      <c r="S15" s="39">
        <v>22043</v>
      </c>
      <c r="T15" s="40">
        <f t="shared" si="2"/>
        <v>26334</v>
      </c>
      <c r="U15" s="19"/>
      <c r="V15" s="41"/>
      <c r="W15" s="42"/>
      <c r="X15" s="43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9" customFormat="1" ht="12.75">
      <c r="D16" s="30">
        <v>7</v>
      </c>
      <c r="E16" s="30">
        <v>3</v>
      </c>
      <c r="F16" s="28" t="s">
        <v>42</v>
      </c>
      <c r="G16" s="28" t="s">
        <v>43</v>
      </c>
      <c r="H16" s="28" t="s">
        <v>39</v>
      </c>
      <c r="I16" s="31">
        <v>3</v>
      </c>
      <c r="J16" s="32">
        <v>9</v>
      </c>
      <c r="K16" s="33">
        <v>38237</v>
      </c>
      <c r="L16" s="33">
        <v>1350</v>
      </c>
      <c r="M16" s="34">
        <f t="shared" si="0"/>
        <v>-0.5718096813349518</v>
      </c>
      <c r="N16" s="35">
        <v>149938</v>
      </c>
      <c r="O16" s="35">
        <v>64202</v>
      </c>
      <c r="P16" s="36">
        <v>2663</v>
      </c>
      <c r="Q16" s="37">
        <v>367416</v>
      </c>
      <c r="R16" s="38">
        <f t="shared" si="1"/>
        <v>431618</v>
      </c>
      <c r="S16" s="39">
        <v>14677</v>
      </c>
      <c r="T16" s="40">
        <f t="shared" si="2"/>
        <v>17340</v>
      </c>
      <c r="U16" s="19"/>
      <c r="V16" s="41"/>
      <c r="W16" s="42"/>
      <c r="X16" s="43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9" customFormat="1" ht="12.75">
      <c r="D17" s="30">
        <v>8</v>
      </c>
      <c r="E17" s="30">
        <v>5</v>
      </c>
      <c r="F17" s="44" t="s">
        <v>44</v>
      </c>
      <c r="G17" s="44" t="s">
        <v>28</v>
      </c>
      <c r="H17" s="44" t="s">
        <v>29</v>
      </c>
      <c r="I17" s="31">
        <v>8</v>
      </c>
      <c r="J17" s="31">
        <v>12</v>
      </c>
      <c r="K17" s="33">
        <v>30983</v>
      </c>
      <c r="L17" s="33">
        <v>1381</v>
      </c>
      <c r="M17" s="34">
        <f t="shared" si="0"/>
        <v>-0.47172281115815984</v>
      </c>
      <c r="N17" s="38">
        <v>100841</v>
      </c>
      <c r="O17" s="38">
        <v>53272</v>
      </c>
      <c r="P17" s="36">
        <v>2436</v>
      </c>
      <c r="Q17" s="37">
        <v>2559620.5200000005</v>
      </c>
      <c r="R17" s="38">
        <f t="shared" si="1"/>
        <v>2612892.5200000005</v>
      </c>
      <c r="S17" s="39">
        <v>102893</v>
      </c>
      <c r="T17" s="40">
        <f t="shared" si="2"/>
        <v>105329</v>
      </c>
      <c r="U17" s="19"/>
      <c r="V17" s="41"/>
      <c r="W17" s="42"/>
      <c r="X17" s="43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9" customFormat="1" ht="12.75">
      <c r="D18" s="30">
        <v>9</v>
      </c>
      <c r="E18" s="30" t="s">
        <v>30</v>
      </c>
      <c r="F18" s="28" t="s">
        <v>45</v>
      </c>
      <c r="G18" s="28" t="s">
        <v>28</v>
      </c>
      <c r="H18" s="28" t="s">
        <v>46</v>
      </c>
      <c r="I18" s="45">
        <v>1</v>
      </c>
      <c r="J18" s="31">
        <v>4</v>
      </c>
      <c r="K18" s="46">
        <v>24931</v>
      </c>
      <c r="L18" s="33">
        <v>828</v>
      </c>
      <c r="M18" s="34" t="e">
        <f t="shared" si="0"/>
        <v>#DIV/0!</v>
      </c>
      <c r="N18" s="38"/>
      <c r="O18" s="38">
        <v>46452</v>
      </c>
      <c r="P18" s="38">
        <v>1970</v>
      </c>
      <c r="Q18" s="37"/>
      <c r="R18" s="38">
        <f t="shared" si="1"/>
        <v>46452</v>
      </c>
      <c r="S18" s="39"/>
      <c r="T18" s="40">
        <f t="shared" si="2"/>
        <v>1970</v>
      </c>
      <c r="U18" s="19"/>
      <c r="V18" s="41"/>
      <c r="W18" s="42"/>
      <c r="X18" s="43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9" customFormat="1" ht="12.75">
      <c r="D19" s="30">
        <v>10</v>
      </c>
      <c r="E19" s="30">
        <v>4</v>
      </c>
      <c r="F19" s="28" t="s">
        <v>47</v>
      </c>
      <c r="G19" s="28" t="s">
        <v>48</v>
      </c>
      <c r="H19" s="28" t="s">
        <v>39</v>
      </c>
      <c r="I19" s="45">
        <v>2</v>
      </c>
      <c r="J19" s="32">
        <v>8</v>
      </c>
      <c r="K19" s="46">
        <v>24658</v>
      </c>
      <c r="L19" s="33">
        <v>939</v>
      </c>
      <c r="M19" s="34">
        <f t="shared" si="0"/>
        <v>-0.6686834212431483</v>
      </c>
      <c r="N19" s="35">
        <v>116028</v>
      </c>
      <c r="O19" s="35">
        <v>38442</v>
      </c>
      <c r="P19" s="36">
        <v>1664</v>
      </c>
      <c r="Q19" s="37">
        <v>116028</v>
      </c>
      <c r="R19" s="38">
        <f t="shared" si="1"/>
        <v>154470</v>
      </c>
      <c r="S19" s="39">
        <v>4809</v>
      </c>
      <c r="T19" s="40">
        <f t="shared" si="2"/>
        <v>6473</v>
      </c>
      <c r="U19" s="19"/>
      <c r="V19" s="41"/>
      <c r="W19" s="42"/>
      <c r="X19" s="43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9" customFormat="1" ht="12.75">
      <c r="D20" s="30">
        <v>11</v>
      </c>
      <c r="E20" s="30">
        <v>10</v>
      </c>
      <c r="F20" s="28" t="s">
        <v>49</v>
      </c>
      <c r="G20" s="28" t="s">
        <v>28</v>
      </c>
      <c r="H20" s="28" t="s">
        <v>29</v>
      </c>
      <c r="I20" s="31">
        <v>6</v>
      </c>
      <c r="J20" s="31">
        <v>6</v>
      </c>
      <c r="K20" s="33">
        <v>20824</v>
      </c>
      <c r="L20" s="33">
        <v>756</v>
      </c>
      <c r="M20" s="34">
        <f t="shared" si="0"/>
        <v>-0.23882808553628554</v>
      </c>
      <c r="N20" s="35">
        <v>44542.5</v>
      </c>
      <c r="O20" s="35">
        <v>33904.5</v>
      </c>
      <c r="P20" s="36">
        <v>1423</v>
      </c>
      <c r="Q20" s="37">
        <v>427480.32</v>
      </c>
      <c r="R20" s="38">
        <f t="shared" si="1"/>
        <v>461384.82</v>
      </c>
      <c r="S20" s="39">
        <v>17226</v>
      </c>
      <c r="T20" s="40">
        <f t="shared" si="2"/>
        <v>18649</v>
      </c>
      <c r="U20" s="19"/>
      <c r="V20" s="41"/>
      <c r="W20" s="42"/>
      <c r="X20" s="43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9" customFormat="1" ht="12.75">
      <c r="D21" s="30">
        <v>12</v>
      </c>
      <c r="E21" s="30">
        <v>9</v>
      </c>
      <c r="F21" s="28" t="s">
        <v>50</v>
      </c>
      <c r="G21" s="28" t="s">
        <v>34</v>
      </c>
      <c r="H21" s="28" t="s">
        <v>29</v>
      </c>
      <c r="I21" s="31">
        <v>13</v>
      </c>
      <c r="J21" s="31">
        <v>11</v>
      </c>
      <c r="K21" s="33">
        <v>23311</v>
      </c>
      <c r="L21" s="33">
        <v>975</v>
      </c>
      <c r="M21" s="34">
        <f t="shared" si="0"/>
        <v>-0.3430197149613107</v>
      </c>
      <c r="N21" s="35">
        <v>45022.66</v>
      </c>
      <c r="O21" s="35">
        <v>29579</v>
      </c>
      <c r="P21" s="36">
        <v>1271</v>
      </c>
      <c r="Q21" s="37">
        <v>3620553.5400000005</v>
      </c>
      <c r="R21" s="38">
        <f t="shared" si="1"/>
        <v>3650132.5400000005</v>
      </c>
      <c r="S21" s="39">
        <v>125436</v>
      </c>
      <c r="T21" s="40">
        <f t="shared" si="2"/>
        <v>126707</v>
      </c>
      <c r="U21" s="19"/>
      <c r="V21" s="41"/>
      <c r="W21" s="42"/>
      <c r="X21" s="43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9" customFormat="1" ht="12.75">
      <c r="D22" s="30">
        <v>13</v>
      </c>
      <c r="E22" s="30">
        <v>7</v>
      </c>
      <c r="F22" s="28" t="s">
        <v>51</v>
      </c>
      <c r="G22" s="28" t="s">
        <v>28</v>
      </c>
      <c r="H22" s="28" t="s">
        <v>29</v>
      </c>
      <c r="I22" s="31">
        <v>3</v>
      </c>
      <c r="J22" s="32">
        <v>2</v>
      </c>
      <c r="K22" s="33">
        <v>16210</v>
      </c>
      <c r="L22" s="33">
        <v>536</v>
      </c>
      <c r="M22" s="34">
        <f t="shared" si="0"/>
        <v>-0.4642440108482748</v>
      </c>
      <c r="N22" s="35">
        <v>53096</v>
      </c>
      <c r="O22" s="35">
        <v>28446.5</v>
      </c>
      <c r="P22" s="36">
        <v>1136</v>
      </c>
      <c r="Q22" s="37">
        <v>109214.5</v>
      </c>
      <c r="R22" s="38">
        <f t="shared" si="1"/>
        <v>137661</v>
      </c>
      <c r="S22" s="39">
        <v>4222</v>
      </c>
      <c r="T22" s="40">
        <f t="shared" si="2"/>
        <v>5358</v>
      </c>
      <c r="U22" s="19"/>
      <c r="V22" s="41"/>
      <c r="W22" s="42"/>
      <c r="X22" s="43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9" customFormat="1" ht="12.75">
      <c r="D23" s="30">
        <v>14</v>
      </c>
      <c r="E23" s="30" t="s">
        <v>30</v>
      </c>
      <c r="F23" s="28" t="s">
        <v>52</v>
      </c>
      <c r="G23" s="28" t="s">
        <v>28</v>
      </c>
      <c r="H23" s="28" t="s">
        <v>29</v>
      </c>
      <c r="I23" s="31">
        <v>1</v>
      </c>
      <c r="J23" s="31">
        <v>1</v>
      </c>
      <c r="K23" s="33">
        <v>22374</v>
      </c>
      <c r="L23" s="33">
        <v>1043</v>
      </c>
      <c r="M23" s="34" t="e">
        <f t="shared" si="0"/>
        <v>#DIV/0!</v>
      </c>
      <c r="N23" s="38"/>
      <c r="O23" s="38">
        <v>26341.5</v>
      </c>
      <c r="P23" s="38">
        <v>1215</v>
      </c>
      <c r="Q23" s="37"/>
      <c r="R23" s="38">
        <f t="shared" si="1"/>
        <v>26341.5</v>
      </c>
      <c r="S23" s="39"/>
      <c r="T23" s="40">
        <f t="shared" si="2"/>
        <v>1215</v>
      </c>
      <c r="U23" s="19"/>
      <c r="V23" s="41"/>
      <c r="W23" s="42"/>
      <c r="X23" s="43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9" customFormat="1" ht="12.75">
      <c r="D24" s="30">
        <v>15</v>
      </c>
      <c r="E24" s="30">
        <v>15</v>
      </c>
      <c r="F24" s="28" t="s">
        <v>53</v>
      </c>
      <c r="G24" s="28" t="s">
        <v>41</v>
      </c>
      <c r="H24" s="28" t="s">
        <v>29</v>
      </c>
      <c r="I24" s="31">
        <v>7</v>
      </c>
      <c r="J24" s="31">
        <v>6</v>
      </c>
      <c r="K24" s="33">
        <v>9956</v>
      </c>
      <c r="L24" s="33">
        <v>339</v>
      </c>
      <c r="M24" s="34">
        <f t="shared" si="0"/>
        <v>0.3000243575691146</v>
      </c>
      <c r="N24" s="35">
        <v>16422</v>
      </c>
      <c r="O24" s="35">
        <v>21349</v>
      </c>
      <c r="P24" s="36">
        <v>901</v>
      </c>
      <c r="Q24" s="37">
        <v>225971</v>
      </c>
      <c r="R24" s="38">
        <f t="shared" si="1"/>
        <v>247320</v>
      </c>
      <c r="S24" s="39">
        <v>9336</v>
      </c>
      <c r="T24" s="40">
        <f t="shared" si="2"/>
        <v>10237</v>
      </c>
      <c r="U24" s="19"/>
      <c r="V24" s="41"/>
      <c r="W24" s="42"/>
      <c r="X24" s="43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9" customFormat="1" ht="12.75">
      <c r="D25" s="30">
        <v>16</v>
      </c>
      <c r="E25" s="30">
        <v>12</v>
      </c>
      <c r="F25" s="28" t="s">
        <v>54</v>
      </c>
      <c r="G25" s="28" t="s">
        <v>43</v>
      </c>
      <c r="H25" s="28" t="s">
        <v>39</v>
      </c>
      <c r="I25" s="31">
        <v>7</v>
      </c>
      <c r="J25" s="31">
        <v>12</v>
      </c>
      <c r="K25" s="33">
        <v>17793</v>
      </c>
      <c r="L25" s="33">
        <v>1061</v>
      </c>
      <c r="M25" s="34">
        <f t="shared" si="0"/>
        <v>-0.41973345667948314</v>
      </c>
      <c r="N25" s="35">
        <v>34591</v>
      </c>
      <c r="O25" s="35">
        <v>20072</v>
      </c>
      <c r="P25" s="36">
        <v>1183</v>
      </c>
      <c r="Q25" s="37">
        <v>532763</v>
      </c>
      <c r="R25" s="38">
        <f t="shared" si="1"/>
        <v>552835</v>
      </c>
      <c r="S25" s="39">
        <v>22219</v>
      </c>
      <c r="T25" s="40">
        <f t="shared" si="2"/>
        <v>23402</v>
      </c>
      <c r="U25" s="19"/>
      <c r="V25" s="41"/>
      <c r="W25" s="42"/>
      <c r="X25" s="43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9" customFormat="1" ht="12.75">
      <c r="D26" s="30">
        <v>17</v>
      </c>
      <c r="E26" s="30">
        <v>8</v>
      </c>
      <c r="F26" s="44" t="s">
        <v>55</v>
      </c>
      <c r="G26" s="44" t="s">
        <v>48</v>
      </c>
      <c r="H26" s="44" t="s">
        <v>39</v>
      </c>
      <c r="I26" s="44">
        <v>4</v>
      </c>
      <c r="J26" s="31">
        <v>9</v>
      </c>
      <c r="K26" s="33">
        <v>11034</v>
      </c>
      <c r="L26" s="33">
        <v>404</v>
      </c>
      <c r="M26" s="34">
        <f t="shared" si="0"/>
        <v>-0.6368929658610334</v>
      </c>
      <c r="N26" s="35">
        <v>48947</v>
      </c>
      <c r="O26" s="35">
        <v>17773</v>
      </c>
      <c r="P26" s="36">
        <v>751</v>
      </c>
      <c r="Q26" s="37">
        <v>429313</v>
      </c>
      <c r="R26" s="38">
        <f t="shared" si="1"/>
        <v>447086</v>
      </c>
      <c r="S26" s="39">
        <v>17299</v>
      </c>
      <c r="T26" s="40">
        <f t="shared" si="2"/>
        <v>18050</v>
      </c>
      <c r="U26" s="19"/>
      <c r="V26" s="41"/>
      <c r="W26" s="42"/>
      <c r="X26" s="43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9" customFormat="1" ht="12.75">
      <c r="D27" s="30">
        <v>18</v>
      </c>
      <c r="E27" s="30">
        <v>18</v>
      </c>
      <c r="F27" s="28" t="s">
        <v>56</v>
      </c>
      <c r="G27" s="28" t="s">
        <v>28</v>
      </c>
      <c r="H27" s="28" t="s">
        <v>29</v>
      </c>
      <c r="I27" s="31">
        <v>9</v>
      </c>
      <c r="J27" s="31">
        <v>2</v>
      </c>
      <c r="K27" s="33">
        <v>6727</v>
      </c>
      <c r="L27" s="33">
        <v>247</v>
      </c>
      <c r="M27" s="34">
        <f t="shared" si="0"/>
        <v>0.8474681578129855</v>
      </c>
      <c r="N27" s="38">
        <v>8047.5</v>
      </c>
      <c r="O27" s="38">
        <v>14867.5</v>
      </c>
      <c r="P27" s="36">
        <v>610</v>
      </c>
      <c r="Q27" s="37">
        <v>1069699.5</v>
      </c>
      <c r="R27" s="38">
        <f t="shared" si="1"/>
        <v>1084567</v>
      </c>
      <c r="S27" s="39">
        <v>33120</v>
      </c>
      <c r="T27" s="40">
        <f t="shared" si="2"/>
        <v>33730</v>
      </c>
      <c r="U27" s="19"/>
      <c r="V27" s="41"/>
      <c r="W27" s="42"/>
      <c r="X27" s="43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9" customFormat="1" ht="12.75">
      <c r="D28" s="30">
        <v>19</v>
      </c>
      <c r="E28" s="30">
        <v>13</v>
      </c>
      <c r="F28" s="28" t="s">
        <v>57</v>
      </c>
      <c r="G28" s="28" t="s">
        <v>36</v>
      </c>
      <c r="H28" s="28" t="s">
        <v>29</v>
      </c>
      <c r="I28" s="31">
        <v>3</v>
      </c>
      <c r="J28" s="32">
        <v>5</v>
      </c>
      <c r="K28" s="33">
        <v>6421</v>
      </c>
      <c r="L28" s="33">
        <v>209</v>
      </c>
      <c r="M28" s="34">
        <f t="shared" si="0"/>
        <v>-0.5489042579785017</v>
      </c>
      <c r="N28" s="35">
        <v>30002.5</v>
      </c>
      <c r="O28" s="35">
        <v>13534</v>
      </c>
      <c r="P28" s="36">
        <v>592</v>
      </c>
      <c r="Q28" s="37">
        <v>63679</v>
      </c>
      <c r="R28" s="38">
        <f t="shared" si="1"/>
        <v>77213</v>
      </c>
      <c r="S28" s="39">
        <v>2647</v>
      </c>
      <c r="T28" s="40">
        <f t="shared" si="2"/>
        <v>3239</v>
      </c>
      <c r="U28" s="19"/>
      <c r="V28" s="41"/>
      <c r="W28" s="42"/>
      <c r="X28" s="43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9" customFormat="1" ht="12.75">
      <c r="D29" s="30">
        <v>20</v>
      </c>
      <c r="E29" s="30">
        <v>14</v>
      </c>
      <c r="F29" s="28" t="s">
        <v>58</v>
      </c>
      <c r="G29" s="28" t="s">
        <v>36</v>
      </c>
      <c r="H29" s="28" t="s">
        <v>29</v>
      </c>
      <c r="I29" s="31">
        <v>12</v>
      </c>
      <c r="J29" s="31">
        <v>4</v>
      </c>
      <c r="K29" s="33">
        <v>7720</v>
      </c>
      <c r="L29" s="33">
        <v>276</v>
      </c>
      <c r="M29" s="34">
        <f t="shared" si="0"/>
        <v>-0.4114363740896896</v>
      </c>
      <c r="N29" s="38">
        <v>20872</v>
      </c>
      <c r="O29" s="38">
        <v>12284.5</v>
      </c>
      <c r="P29" s="38">
        <v>481</v>
      </c>
      <c r="Q29" s="37">
        <v>3119810.9000000004</v>
      </c>
      <c r="R29" s="38">
        <f t="shared" si="1"/>
        <v>3132095.4000000004</v>
      </c>
      <c r="S29" s="39">
        <v>118898</v>
      </c>
      <c r="T29" s="40">
        <f t="shared" si="2"/>
        <v>119379</v>
      </c>
      <c r="U29" s="19"/>
      <c r="V29" s="41"/>
      <c r="W29" s="42"/>
      <c r="X29" s="43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9" customFormat="1" ht="12.75">
      <c r="D30" s="30">
        <v>21</v>
      </c>
      <c r="E30" s="30">
        <v>11</v>
      </c>
      <c r="F30" s="28" t="s">
        <v>59</v>
      </c>
      <c r="G30" s="28" t="s">
        <v>38</v>
      </c>
      <c r="H30" s="28" t="s">
        <v>39</v>
      </c>
      <c r="I30" s="31">
        <v>6</v>
      </c>
      <c r="J30" s="31">
        <v>3</v>
      </c>
      <c r="K30" s="33">
        <v>5277</v>
      </c>
      <c r="L30" s="33">
        <v>231</v>
      </c>
      <c r="M30" s="34">
        <f t="shared" si="0"/>
        <v>-0.8392494807953976</v>
      </c>
      <c r="N30" s="35">
        <v>41891</v>
      </c>
      <c r="O30" s="35">
        <v>6734</v>
      </c>
      <c r="P30" s="36">
        <v>289</v>
      </c>
      <c r="Q30" s="37">
        <v>334673</v>
      </c>
      <c r="R30" s="38">
        <f t="shared" si="1"/>
        <v>341407</v>
      </c>
      <c r="S30" s="39">
        <v>13089</v>
      </c>
      <c r="T30" s="40">
        <f t="shared" si="2"/>
        <v>13378</v>
      </c>
      <c r="U30" s="19"/>
      <c r="V30" s="41"/>
      <c r="W30" s="42"/>
      <c r="X30" s="43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9" customFormat="1" ht="12.75">
      <c r="D31" s="30">
        <v>22</v>
      </c>
      <c r="E31" s="30">
        <v>21</v>
      </c>
      <c r="F31" s="28" t="s">
        <v>60</v>
      </c>
      <c r="G31" s="28" t="s">
        <v>28</v>
      </c>
      <c r="H31" s="28" t="s">
        <v>46</v>
      </c>
      <c r="I31" s="31">
        <v>10</v>
      </c>
      <c r="J31" s="31">
        <v>4</v>
      </c>
      <c r="K31" s="33">
        <v>3321</v>
      </c>
      <c r="L31" s="33">
        <v>192</v>
      </c>
      <c r="M31" s="34">
        <f t="shared" si="0"/>
        <v>-0.13515252877170547</v>
      </c>
      <c r="N31" s="38">
        <v>5034.46</v>
      </c>
      <c r="O31" s="38">
        <v>4354.04</v>
      </c>
      <c r="P31" s="38">
        <v>252</v>
      </c>
      <c r="Q31" s="37">
        <v>329811.68</v>
      </c>
      <c r="R31" s="38">
        <f t="shared" si="1"/>
        <v>334165.72</v>
      </c>
      <c r="S31" s="39">
        <v>13704</v>
      </c>
      <c r="T31" s="40">
        <f t="shared" si="2"/>
        <v>13956</v>
      </c>
      <c r="U31" s="19"/>
      <c r="V31" s="41"/>
      <c r="W31" s="42"/>
      <c r="X31" s="43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7"/>
      <c r="E32" s="48"/>
      <c r="F32" s="48"/>
      <c r="G32" s="48"/>
      <c r="H32" s="48"/>
      <c r="I32" s="48"/>
      <c r="J32" s="48"/>
      <c r="K32" s="49">
        <f>SUM(K10:K31)</f>
        <v>1052698</v>
      </c>
      <c r="L32" s="49">
        <f>SUM(L10:L31)</f>
        <v>36524</v>
      </c>
      <c r="M32" s="50">
        <f t="shared" si="0"/>
        <v>0.12104517874369036</v>
      </c>
      <c r="N32" s="49">
        <f>SUM(N10:N31)</f>
        <v>1482586.5999999999</v>
      </c>
      <c r="O32" s="49">
        <f aca="true" t="shared" si="3" ref="O32:T32">SUM(O10:O31)</f>
        <v>1662046.56</v>
      </c>
      <c r="P32" s="49">
        <f t="shared" si="3"/>
        <v>63611</v>
      </c>
      <c r="Q32" s="49">
        <f t="shared" si="3"/>
        <v>15801390.180000002</v>
      </c>
      <c r="R32" s="49">
        <f t="shared" si="3"/>
        <v>17463436.740000002</v>
      </c>
      <c r="S32" s="49">
        <f t="shared" si="3"/>
        <v>594769</v>
      </c>
      <c r="T32" s="49">
        <f t="shared" si="3"/>
        <v>658380</v>
      </c>
      <c r="U32" s="51"/>
      <c r="V32" s="52">
        <f>SUM(V10:V23)</f>
        <v>0</v>
      </c>
    </row>
    <row r="35" spans="15:16" ht="12.75">
      <c r="O35" s="53"/>
      <c r="P35" s="54"/>
    </row>
    <row r="38" spans="16:256" s="1" customFormat="1" ht="12.75">
      <c r="P38" s="52"/>
      <c r="Q38" s="52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FNE1</cp:lastModifiedBy>
  <dcterms:created xsi:type="dcterms:W3CDTF">1997-02-26T13:46:56Z</dcterms:created>
  <dcterms:modified xsi:type="dcterms:W3CDTF">2010-08-26T12:49:02Z</dcterms:modified>
  <cp:category/>
  <cp:version/>
  <cp:contentType/>
  <cp:contentStatus/>
</cp:coreProperties>
</file>