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<sst xmlns="http://schemas.openxmlformats.org/spreadsheetml/2006/main" count="107" uniqueCount="65">
  <si>
    <t>WEEKEND OF</t>
  </si>
  <si>
    <t>Sep,13-Sep,16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</si>
  <si>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</si>
  <si>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</si>
  <si>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</si>
  <si>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Sep,13-Sep,19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</si>
  <si>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</si>
  <si>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</si>
  <si>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</si>
  <si>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</si>
  <si>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</si>
  <si>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</si>
  <si>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</si>
  <si>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</si>
  <si>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</si>
  <si>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</si>
  <si>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</si>
  <si>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</si>
  <si>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</si>
  <si>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</si>
  <si>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</si>
  <si>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</si>
  <si>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</si>
  <si>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</si>
  <si>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</si>
  <si>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</si>
  <si>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</si>
  <si>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</si>
  <si>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</si>
  <si>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</si>
  <si>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</si>
  <si>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</si>
  <si>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</si>
  <si>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</si>
  <si>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</si>
  <si>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</si>
  <si>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RESIDENT EVIL: RETRIBUTION</t>
  </si>
  <si>
    <t>SONY</t>
  </si>
  <si>
    <t>CF</t>
  </si>
  <si>
    <t>SAVAGES</t>
  </si>
  <si>
    <t>UNI</t>
  </si>
  <si>
    <t>Blitz</t>
  </si>
  <si>
    <t>HOPE SPRINGS</t>
  </si>
  <si>
    <t>IND</t>
  </si>
  <si>
    <t>Duplicato</t>
  </si>
  <si>
    <t>BOURNE LEGACY</t>
  </si>
  <si>
    <t>TED</t>
  </si>
  <si>
    <t>ICE AGE 4</t>
  </si>
  <si>
    <t>FOX</t>
  </si>
  <si>
    <t>EXPENDABLES 2</t>
  </si>
  <si>
    <t>DARK KNIGHT RISES, THE</t>
  </si>
  <si>
    <t>WB</t>
  </si>
  <si>
    <t>BRAVE</t>
  </si>
  <si>
    <t>WDI</t>
  </si>
  <si>
    <t>POSSESION</t>
  </si>
  <si>
    <t>TINKER BELL AND THE SECRET OF THE WINGS</t>
  </si>
  <si>
    <t>STEP UP 4</t>
  </si>
  <si>
    <t>WATCH, THE</t>
  </si>
  <si>
    <t>MADAGASCAR 3</t>
  </si>
  <si>
    <t>PAR</t>
  </si>
  <si>
    <t>RED TAILS</t>
  </si>
  <si>
    <t>LARIN IZBOR: IZGUBLJENI PRINC</t>
  </si>
  <si>
    <t>LOC</t>
  </si>
  <si>
    <t>TOTAL RECALL</t>
  </si>
  <si>
    <t>COMME UN CHEF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</si>
</sst>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, &quot;mmm\ yy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17">
      <alignment/>
      <protection/>
    </xf>
    <xf numFmtId="0" fontId="1" fillId="0" borderId="0" xfId="17" applyFont="1">
      <alignment/>
      <protection/>
    </xf>
    <xf numFmtId="0" fontId="1" fillId="0" borderId="0" xfId="17" applyFont="1" applyBorder="1">
      <alignment/>
      <protection/>
    </xf>
    <xf numFmtId="0" fontId="0" fillId="0" borderId="0" xfId="0" applyFont="1" applyAlignment="1">
      <alignment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2" fillId="0" borderId="3" xfId="17" applyFont="1" applyBorder="1">
      <alignment/>
      <protection/>
    </xf>
    <xf numFmtId="0" fontId="1" fillId="0" borderId="4" xfId="17" applyFont="1" applyBorder="1">
      <alignment/>
      <protection/>
    </xf>
    <xf numFmtId="0" fontId="1" fillId="0" borderId="5" xfId="17" applyFont="1" applyBorder="1">
      <alignment/>
      <protection/>
    </xf>
    <xf numFmtId="2" fontId="1" fillId="0" borderId="1" xfId="17" applyNumberFormat="1" applyFont="1" applyBorder="1" applyAlignment="1">
      <alignment horizontal="center"/>
      <protection/>
    </xf>
    <xf numFmtId="0" fontId="1" fillId="0" borderId="6" xfId="17" applyFont="1" applyBorder="1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1" fillId="0" borderId="7" xfId="17" applyFont="1" applyBorder="1">
      <alignment/>
      <protection/>
    </xf>
    <xf numFmtId="0" fontId="1" fillId="0" borderId="8" xfId="17" applyFont="1" applyBorder="1">
      <alignment/>
      <protection/>
    </xf>
    <xf numFmtId="0" fontId="2" fillId="0" borderId="9" xfId="17" applyFont="1" applyBorder="1">
      <alignment/>
      <protection/>
    </xf>
    <xf numFmtId="0" fontId="1" fillId="0" borderId="10" xfId="17" applyFont="1" applyBorder="1">
      <alignment/>
      <protection/>
    </xf>
    <xf numFmtId="2" fontId="1" fillId="0" borderId="11" xfId="17" applyNumberFormat="1" applyFont="1" applyBorder="1" applyAlignment="1">
      <alignment horizontal="center"/>
      <protection/>
    </xf>
    <xf numFmtId="0" fontId="1" fillId="0" borderId="0" xfId="17" applyFont="1" applyFill="1" applyBorder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164" fontId="2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2" fillId="0" borderId="0" xfId="17" applyFont="1">
      <alignment/>
      <protection/>
    </xf>
    <xf numFmtId="0" fontId="0" fillId="0" borderId="0" xfId="17" applyFont="1">
      <alignment/>
      <protection/>
    </xf>
    <xf numFmtId="0" fontId="0" fillId="0" borderId="0" xfId="17" applyBorder="1">
      <alignment/>
      <protection/>
    </xf>
    <xf numFmtId="0" fontId="0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2" fillId="2" borderId="12" xfId="17" applyFont="1" applyFill="1" applyBorder="1" applyAlignment="1">
      <alignment horizontal="center"/>
      <protection/>
    </xf>
    <xf numFmtId="0" fontId="2" fillId="0" borderId="12" xfId="17" applyFont="1" applyBorder="1" applyAlignment="1">
      <alignment horizontal="center"/>
      <protection/>
    </xf>
    <xf numFmtId="0" fontId="0" fillId="0" borderId="0" xfId="17" applyFill="1">
      <alignment/>
      <protection/>
    </xf>
    <xf numFmtId="0" fontId="2" fillId="3" borderId="12" xfId="17" applyFont="1" applyFill="1" applyBorder="1" applyAlignment="1">
      <alignment horizontal="center"/>
      <protection/>
    </xf>
    <xf numFmtId="0" fontId="7" fillId="0" borderId="12" xfId="17" applyFont="1" applyBorder="1" applyAlignment="1">
      <alignment horizontal="center"/>
      <protection/>
    </xf>
    <xf numFmtId="0" fontId="8" fillId="0" borderId="12" xfId="17" applyFont="1" applyBorder="1" applyAlignment="1">
      <alignment horizontal="center"/>
      <protection/>
    </xf>
    <xf numFmtId="3" fontId="7" fillId="0" borderId="12" xfId="17" applyNumberFormat="1" applyFont="1" applyBorder="1" applyAlignment="1">
      <alignment horizontal="right"/>
      <protection/>
    </xf>
    <xf numFmtId="10" fontId="2" fillId="0" borderId="12" xfId="17" applyNumberFormat="1" applyFont="1" applyFill="1" applyBorder="1" applyAlignment="1">
      <alignment horizontal="center"/>
      <protection/>
    </xf>
    <xf numFmtId="3" fontId="7" fillId="0" borderId="12" xfId="17" applyNumberFormat="1" applyFont="1" applyFill="1" applyBorder="1" applyAlignment="1">
      <alignment horizontal="right"/>
      <protection/>
    </xf>
    <xf numFmtId="3" fontId="9" fillId="0" borderId="13" xfId="17" applyNumberFormat="1" applyFont="1" applyFill="1" applyBorder="1" applyAlignment="1">
      <alignment horizontal="right"/>
      <protection/>
    </xf>
    <xf numFmtId="3" fontId="9" fillId="0" borderId="12" xfId="17" applyNumberFormat="1" applyFont="1" applyBorder="1" applyAlignment="1" applyProtection="1">
      <alignment horizontal="right"/>
      <protection locked="0"/>
    </xf>
    <xf numFmtId="3" fontId="10" fillId="0" borderId="12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 applyProtection="1">
      <alignment horizontal="right"/>
      <protection locked="0"/>
    </xf>
    <xf numFmtId="3" fontId="11" fillId="0" borderId="0" xfId="17" applyNumberFormat="1" applyFont="1" applyBorder="1" applyAlignment="1">
      <alignment horizontal="right"/>
      <protection/>
    </xf>
    <xf numFmtId="3" fontId="0" fillId="0" borderId="0" xfId="17" applyNumberFormat="1" applyFill="1">
      <alignment/>
      <protection/>
    </xf>
    <xf numFmtId="0" fontId="7" fillId="0" borderId="12" xfId="17" applyFont="1" applyFill="1" applyBorder="1" applyAlignment="1">
      <alignment horizontal="center"/>
      <protection/>
    </xf>
    <xf numFmtId="0" fontId="8" fillId="0" borderId="14" xfId="17" applyFont="1" applyBorder="1" applyAlignment="1">
      <alignment horizontal="center"/>
      <protection/>
    </xf>
    <xf numFmtId="0" fontId="7" fillId="0" borderId="13" xfId="17" applyFont="1" applyBorder="1" applyAlignment="1">
      <alignment horizontal="center"/>
      <protection/>
    </xf>
    <xf numFmtId="0" fontId="7" fillId="0" borderId="13" xfId="17" applyFont="1" applyFill="1" applyBorder="1" applyAlignment="1">
      <alignment horizontal="center"/>
      <protection/>
    </xf>
    <xf numFmtId="3" fontId="9" fillId="0" borderId="12" xfId="17" applyNumberFormat="1" applyFont="1" applyFill="1" applyBorder="1" applyAlignment="1">
      <alignment horizontal="right"/>
      <protection/>
    </xf>
    <xf numFmtId="0" fontId="2" fillId="3" borderId="0" xfId="17" applyFont="1" applyFill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3" fontId="7" fillId="2" borderId="15" xfId="17" applyNumberFormat="1" applyFont="1" applyFill="1" applyBorder="1" applyAlignment="1">
      <alignment horizontal="right"/>
      <protection/>
    </xf>
    <xf numFmtId="10" fontId="2" fillId="0" borderId="10" xfId="17" applyNumberFormat="1" applyFont="1" applyFill="1" applyBorder="1" applyAlignment="1">
      <alignment horizontal="center"/>
      <protection/>
    </xf>
    <xf numFmtId="3" fontId="7" fillId="3" borderId="0" xfId="17" applyNumberFormat="1" applyFont="1" applyFill="1" applyBorder="1" applyAlignment="1">
      <alignment horizontal="right"/>
      <protection/>
    </xf>
    <xf numFmtId="3" fontId="7" fillId="0" borderId="0" xfId="17" applyNumberFormat="1" applyFont="1" applyFill="1" applyBorder="1" applyAlignment="1">
      <alignment horizontal="right"/>
      <protection/>
    </xf>
    <xf numFmtId="3" fontId="0" fillId="0" borderId="0" xfId="17" applyNumberFormat="1">
      <alignment/>
      <protection/>
    </xf>
    <xf numFmtId="3" fontId="10" fillId="0" borderId="0" xfId="17" applyNumberFormat="1" applyFont="1" applyFill="1" applyBorder="1" applyAlignment="1">
      <alignment horizontal="right"/>
      <protection/>
    </xf>
    <xf numFmtId="3" fontId="10" fillId="0" borderId="0" xfId="19" applyNumberFormat="1" applyFont="1" applyFill="1" applyBorder="1" applyAlignment="1">
      <alignment horizontal="right"/>
    </xf>
    <xf numFmtId="0" fontId="12" fillId="0" borderId="0" xfId="17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4"/>
  <sheetViews>
    <sheetView tabSelected="1" workbookViewId="0" topLeftCell="A1">
      <selection activeCell="U11" sqref="U11"/>
    </sheetView>
  </sheetViews>
  <sheetFormatPr defaultColWidth="9.140625" defaultRowHeight="12.75"/>
  <cols>
    <col min="1" max="3" width="0.13671875" style="1" customWidth="1"/>
    <col min="4" max="4" width="5.00390625" style="1" customWidth="1"/>
    <col min="5" max="5" width="5.8515625" style="1" customWidth="1"/>
    <col min="6" max="6" width="38.851562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5</v>
      </c>
      <c r="P3" s="3"/>
      <c r="Q3" s="3"/>
      <c r="R3" s="18" t="s">
        <v>6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7</v>
      </c>
      <c r="L4" s="20" t="s">
        <v>8</v>
      </c>
      <c r="M4" s="21">
        <v>38</v>
      </c>
      <c r="N4" s="22" t="s">
        <v>9</v>
      </c>
      <c r="Q4" s="22"/>
      <c r="R4" s="2" t="s">
        <v>10</v>
      </c>
      <c r="S4" s="2"/>
      <c r="T4" s="23">
        <v>41172</v>
      </c>
    </row>
    <row r="5" spans="4:19" ht="12.75">
      <c r="D5" s="2"/>
      <c r="E5" s="2" t="s">
        <v>11</v>
      </c>
      <c r="F5" s="2" t="s">
        <v>12</v>
      </c>
      <c r="G5" s="2"/>
      <c r="H5" s="2"/>
      <c r="I5" s="2"/>
      <c r="N5" s="22" t="s">
        <v>13</v>
      </c>
      <c r="Q5" s="24" t="s">
        <v>13</v>
      </c>
      <c r="S5" s="22" t="s">
        <v>14</v>
      </c>
    </row>
    <row r="6" spans="4:19" ht="12.75">
      <c r="D6" s="2"/>
      <c r="E6" s="2" t="s">
        <v>15</v>
      </c>
      <c r="F6" s="25" t="s">
        <v>16</v>
      </c>
      <c r="G6" s="2"/>
      <c r="H6" s="2"/>
      <c r="I6" s="2"/>
      <c r="N6" s="22" t="s">
        <v>17</v>
      </c>
      <c r="P6" s="26"/>
      <c r="Q6" s="22" t="s">
        <v>17</v>
      </c>
      <c r="S6" s="22" t="s">
        <v>17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18</v>
      </c>
      <c r="E8" s="30" t="s">
        <v>19</v>
      </c>
      <c r="F8" s="30"/>
      <c r="G8" s="30"/>
      <c r="H8" s="30" t="s">
        <v>20</v>
      </c>
      <c r="I8" s="30" t="s">
        <v>21</v>
      </c>
      <c r="J8" s="30" t="s">
        <v>22</v>
      </c>
      <c r="K8" s="30" t="s">
        <v>23</v>
      </c>
      <c r="L8" s="30" t="s">
        <v>23</v>
      </c>
      <c r="M8" s="30" t="s">
        <v>24</v>
      </c>
      <c r="N8" s="30" t="s">
        <v>25</v>
      </c>
      <c r="O8" s="30" t="s">
        <v>21</v>
      </c>
      <c r="P8" s="30" t="s">
        <v>21</v>
      </c>
      <c r="Q8" s="30" t="s">
        <v>26</v>
      </c>
      <c r="R8" s="30" t="s">
        <v>27</v>
      </c>
      <c r="S8" s="31" t="s">
        <v>28</v>
      </c>
      <c r="T8" s="30" t="s">
        <v>27</v>
      </c>
    </row>
    <row r="9" spans="4:20" ht="12.75">
      <c r="D9" s="30"/>
      <c r="E9" s="30" t="s">
        <v>21</v>
      </c>
      <c r="F9" s="30" t="s">
        <v>29</v>
      </c>
      <c r="G9" s="30" t="s">
        <v>30</v>
      </c>
      <c r="H9" s="30" t="s">
        <v>30</v>
      </c>
      <c r="I9" s="30" t="s">
        <v>22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32" customFormat="1" ht="12.75">
      <c r="D10" s="33">
        <v>1</v>
      </c>
      <c r="E10" s="33" t="s">
        <v>35</v>
      </c>
      <c r="F10" s="34" t="s">
        <v>36</v>
      </c>
      <c r="G10" s="34" t="s">
        <v>37</v>
      </c>
      <c r="H10" s="34" t="s">
        <v>38</v>
      </c>
      <c r="I10" s="35">
        <v>1</v>
      </c>
      <c r="J10" s="35">
        <v>24</v>
      </c>
      <c r="K10" s="36">
        <v>278147</v>
      </c>
      <c r="L10" s="36">
        <v>7349</v>
      </c>
      <c r="M10" s="37" t="e">
        <f aca="true" t="shared" si="0" ref="M10:M28">O10/N10-100%</f>
        <v>#DIV/0!</v>
      </c>
      <c r="N10" s="38"/>
      <c r="O10" s="38">
        <v>341878</v>
      </c>
      <c r="P10" s="38">
        <v>9515</v>
      </c>
      <c r="Q10" s="39"/>
      <c r="R10" s="38">
        <f aca="true" t="shared" si="1" ref="R10:R27">O10+Q10</f>
        <v>341878</v>
      </c>
      <c r="S10" s="40"/>
      <c r="T10" s="41">
        <f aca="true" t="shared" si="2" ref="T10:T27">S10+P10</f>
        <v>9515</v>
      </c>
      <c r="U10" s="22"/>
      <c r="V10" s="42"/>
      <c r="W10" s="43"/>
      <c r="X10" s="4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35</v>
      </c>
      <c r="F11" s="34" t="s">
        <v>39</v>
      </c>
      <c r="G11" s="34" t="s">
        <v>40</v>
      </c>
      <c r="H11" s="34" t="s">
        <v>41</v>
      </c>
      <c r="I11" s="35">
        <v>1</v>
      </c>
      <c r="J11" s="35">
        <v>9</v>
      </c>
      <c r="K11" s="36">
        <v>146318</v>
      </c>
      <c r="L11" s="36">
        <v>4685</v>
      </c>
      <c r="M11" s="37" t="e">
        <f t="shared" si="0"/>
        <v>#DIV/0!</v>
      </c>
      <c r="N11" s="38"/>
      <c r="O11" s="38">
        <v>195287</v>
      </c>
      <c r="P11" s="38">
        <v>6794</v>
      </c>
      <c r="Q11" s="39"/>
      <c r="R11" s="38">
        <f t="shared" si="1"/>
        <v>195287</v>
      </c>
      <c r="S11" s="40"/>
      <c r="T11" s="41">
        <f t="shared" si="2"/>
        <v>6794</v>
      </c>
      <c r="U11" s="22"/>
      <c r="V11" s="42"/>
      <c r="W11" s="43"/>
      <c r="X11" s="4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4" t="s">
        <v>42</v>
      </c>
      <c r="G12" s="34" t="s">
        <v>43</v>
      </c>
      <c r="H12" s="34" t="s">
        <v>44</v>
      </c>
      <c r="I12" s="35">
        <v>3</v>
      </c>
      <c r="J12" s="35">
        <v>14</v>
      </c>
      <c r="K12" s="36">
        <v>125990</v>
      </c>
      <c r="L12" s="36">
        <v>4218</v>
      </c>
      <c r="M12" s="37">
        <f t="shared" si="0"/>
        <v>0.085716747641994</v>
      </c>
      <c r="N12" s="38">
        <v>150869</v>
      </c>
      <c r="O12" s="38">
        <v>163801</v>
      </c>
      <c r="P12" s="38">
        <v>5955</v>
      </c>
      <c r="Q12" s="39">
        <v>390738</v>
      </c>
      <c r="R12" s="38">
        <f t="shared" si="1"/>
        <v>554539</v>
      </c>
      <c r="S12" s="40">
        <v>14465</v>
      </c>
      <c r="T12" s="41">
        <f t="shared" si="2"/>
        <v>20420</v>
      </c>
      <c r="U12" s="22"/>
      <c r="V12" s="42"/>
      <c r="W12" s="43"/>
      <c r="X12" s="4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1</v>
      </c>
      <c r="F13" s="34" t="s">
        <v>45</v>
      </c>
      <c r="G13" s="34" t="s">
        <v>40</v>
      </c>
      <c r="H13" s="34" t="s">
        <v>41</v>
      </c>
      <c r="I13" s="35">
        <v>3</v>
      </c>
      <c r="J13" s="35">
        <v>15</v>
      </c>
      <c r="K13" s="36">
        <v>114139</v>
      </c>
      <c r="L13" s="36">
        <v>3674</v>
      </c>
      <c r="M13" s="37">
        <f t="shared" si="0"/>
        <v>-0.2230141328754458</v>
      </c>
      <c r="N13" s="38">
        <v>189275</v>
      </c>
      <c r="O13" s="38">
        <v>147064</v>
      </c>
      <c r="P13" s="38">
        <v>5069</v>
      </c>
      <c r="Q13" s="39">
        <v>602242</v>
      </c>
      <c r="R13" s="38">
        <f t="shared" si="1"/>
        <v>749306</v>
      </c>
      <c r="S13" s="40">
        <v>20381</v>
      </c>
      <c r="T13" s="41">
        <f t="shared" si="2"/>
        <v>25450</v>
      </c>
      <c r="U13" s="22"/>
      <c r="V13" s="42"/>
      <c r="W13" s="43"/>
      <c r="X13" s="4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4" t="s">
        <v>46</v>
      </c>
      <c r="G14" s="34" t="s">
        <v>40</v>
      </c>
      <c r="H14" s="34" t="s">
        <v>41</v>
      </c>
      <c r="I14" s="35">
        <v>9</v>
      </c>
      <c r="J14" s="35">
        <v>11</v>
      </c>
      <c r="K14" s="36">
        <v>87409</v>
      </c>
      <c r="L14" s="36">
        <v>2887</v>
      </c>
      <c r="M14" s="37">
        <f t="shared" si="0"/>
        <v>0.11676204804936341</v>
      </c>
      <c r="N14" s="38">
        <v>105017</v>
      </c>
      <c r="O14" s="38">
        <v>117279</v>
      </c>
      <c r="P14" s="38">
        <v>4233</v>
      </c>
      <c r="Q14" s="39">
        <v>1650789.95</v>
      </c>
      <c r="R14" s="38">
        <f t="shared" si="1"/>
        <v>1768068.95</v>
      </c>
      <c r="S14" s="40">
        <v>61849</v>
      </c>
      <c r="T14" s="41">
        <f t="shared" si="2"/>
        <v>66082</v>
      </c>
      <c r="U14" s="22"/>
      <c r="V14" s="42"/>
      <c r="W14" s="43"/>
      <c r="X14" s="4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7</v>
      </c>
      <c r="F15" s="34" t="s">
        <v>47</v>
      </c>
      <c r="G15" s="34" t="s">
        <v>48</v>
      </c>
      <c r="H15" s="34" t="s">
        <v>41</v>
      </c>
      <c r="I15" s="35">
        <v>11</v>
      </c>
      <c r="J15" s="35">
        <v>25</v>
      </c>
      <c r="K15" s="36">
        <v>88497</v>
      </c>
      <c r="L15" s="36">
        <v>3520</v>
      </c>
      <c r="M15" s="37">
        <f t="shared" si="0"/>
        <v>0.07467261968340777</v>
      </c>
      <c r="N15" s="38">
        <v>93622</v>
      </c>
      <c r="O15" s="38">
        <v>100613</v>
      </c>
      <c r="P15" s="38">
        <v>4060</v>
      </c>
      <c r="Q15" s="39">
        <v>5546539.81</v>
      </c>
      <c r="R15" s="38">
        <f t="shared" si="1"/>
        <v>5647152.81</v>
      </c>
      <c r="S15" s="40">
        <v>177076</v>
      </c>
      <c r="T15" s="41">
        <f t="shared" si="2"/>
        <v>181136</v>
      </c>
      <c r="U15" s="22"/>
      <c r="V15" s="42"/>
      <c r="W15" s="43"/>
      <c r="X15" s="4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3</v>
      </c>
      <c r="F16" s="45" t="s">
        <v>49</v>
      </c>
      <c r="G16" s="45" t="s">
        <v>43</v>
      </c>
      <c r="H16" s="45" t="s">
        <v>44</v>
      </c>
      <c r="I16" s="46">
        <v>5</v>
      </c>
      <c r="J16" s="35">
        <v>14</v>
      </c>
      <c r="K16" s="36">
        <v>65137</v>
      </c>
      <c r="L16" s="36">
        <v>2203</v>
      </c>
      <c r="M16" s="37">
        <f t="shared" si="0"/>
        <v>-0.3249559082892416</v>
      </c>
      <c r="N16" s="38">
        <v>127008</v>
      </c>
      <c r="O16" s="38">
        <v>85736</v>
      </c>
      <c r="P16" s="38">
        <v>3121</v>
      </c>
      <c r="Q16" s="39">
        <v>1310616</v>
      </c>
      <c r="R16" s="38">
        <f t="shared" si="1"/>
        <v>1396352</v>
      </c>
      <c r="S16" s="40">
        <v>45672</v>
      </c>
      <c r="T16" s="41">
        <f t="shared" si="2"/>
        <v>48793</v>
      </c>
      <c r="U16" s="22"/>
      <c r="V16" s="42"/>
      <c r="W16" s="43"/>
      <c r="X16" s="4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4</v>
      </c>
      <c r="F17" s="34" t="s">
        <v>50</v>
      </c>
      <c r="G17" s="34" t="s">
        <v>51</v>
      </c>
      <c r="H17" s="34" t="s">
        <v>41</v>
      </c>
      <c r="I17" s="46">
        <v>8</v>
      </c>
      <c r="J17" s="35">
        <v>15</v>
      </c>
      <c r="K17" s="36">
        <v>58737</v>
      </c>
      <c r="L17" s="36">
        <v>1856</v>
      </c>
      <c r="M17" s="37">
        <f t="shared" si="0"/>
        <v>-0.20144264271051093</v>
      </c>
      <c r="N17" s="38">
        <v>106194</v>
      </c>
      <c r="O17" s="38">
        <v>84802</v>
      </c>
      <c r="P17" s="38">
        <v>2870</v>
      </c>
      <c r="Q17" s="39">
        <v>3705113.19</v>
      </c>
      <c r="R17" s="38">
        <f t="shared" si="1"/>
        <v>3789915.19</v>
      </c>
      <c r="S17" s="40">
        <v>117047</v>
      </c>
      <c r="T17" s="41">
        <f t="shared" si="2"/>
        <v>119917</v>
      </c>
      <c r="U17" s="22"/>
      <c r="V17" s="42"/>
      <c r="W17" s="43"/>
      <c r="X17" s="4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8</v>
      </c>
      <c r="F18" s="45" t="s">
        <v>52</v>
      </c>
      <c r="G18" s="45" t="s">
        <v>53</v>
      </c>
      <c r="H18" s="45" t="s">
        <v>38</v>
      </c>
      <c r="I18" s="35">
        <v>6</v>
      </c>
      <c r="J18" s="35">
        <v>28</v>
      </c>
      <c r="K18" s="36">
        <v>76270</v>
      </c>
      <c r="L18" s="36">
        <v>2848</v>
      </c>
      <c r="M18" s="37">
        <f t="shared" si="0"/>
        <v>0.13132466973968904</v>
      </c>
      <c r="N18" s="38">
        <v>74411</v>
      </c>
      <c r="O18" s="38">
        <v>84183</v>
      </c>
      <c r="P18" s="38">
        <v>3205</v>
      </c>
      <c r="Q18" s="39">
        <v>974462</v>
      </c>
      <c r="R18" s="38">
        <f t="shared" si="1"/>
        <v>1058645</v>
      </c>
      <c r="S18" s="40">
        <v>32577</v>
      </c>
      <c r="T18" s="41">
        <f t="shared" si="2"/>
        <v>35782</v>
      </c>
      <c r="U18" s="22"/>
      <c r="V18" s="42"/>
      <c r="W18" s="43"/>
      <c r="X18" s="4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6</v>
      </c>
      <c r="F19" s="34" t="s">
        <v>54</v>
      </c>
      <c r="G19" s="34" t="s">
        <v>43</v>
      </c>
      <c r="H19" s="34" t="s">
        <v>44</v>
      </c>
      <c r="I19" s="35">
        <v>2</v>
      </c>
      <c r="J19" s="35">
        <v>5</v>
      </c>
      <c r="K19" s="36">
        <v>59560</v>
      </c>
      <c r="L19" s="36">
        <v>1976</v>
      </c>
      <c r="M19" s="37">
        <f t="shared" si="0"/>
        <v>-0.2080120718523265</v>
      </c>
      <c r="N19" s="38">
        <v>96754</v>
      </c>
      <c r="O19" s="38">
        <v>76628</v>
      </c>
      <c r="P19" s="38">
        <v>2758</v>
      </c>
      <c r="Q19" s="39">
        <v>96754</v>
      </c>
      <c r="R19" s="38">
        <f t="shared" si="1"/>
        <v>173382</v>
      </c>
      <c r="S19" s="40">
        <v>3471</v>
      </c>
      <c r="T19" s="41">
        <f t="shared" si="2"/>
        <v>6229</v>
      </c>
      <c r="U19" s="22"/>
      <c r="V19" s="42"/>
      <c r="W19" s="43"/>
      <c r="X19" s="4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11</v>
      </c>
      <c r="F20" s="34" t="s">
        <v>55</v>
      </c>
      <c r="G20" s="47" t="s">
        <v>53</v>
      </c>
      <c r="H20" s="34" t="s">
        <v>38</v>
      </c>
      <c r="I20" s="35">
        <v>4</v>
      </c>
      <c r="J20" s="35">
        <v>15</v>
      </c>
      <c r="K20" s="36">
        <v>51794</v>
      </c>
      <c r="L20" s="36">
        <v>2172</v>
      </c>
      <c r="M20" s="37">
        <f t="shared" si="0"/>
        <v>0.07054483442671455</v>
      </c>
      <c r="N20" s="38">
        <v>57467</v>
      </c>
      <c r="O20" s="38">
        <v>61521</v>
      </c>
      <c r="P20" s="38">
        <v>2626</v>
      </c>
      <c r="Q20" s="39">
        <v>305274</v>
      </c>
      <c r="R20" s="38">
        <f t="shared" si="1"/>
        <v>366795</v>
      </c>
      <c r="S20" s="40">
        <v>12869</v>
      </c>
      <c r="T20" s="41">
        <f t="shared" si="2"/>
        <v>15495</v>
      </c>
      <c r="U20" s="22"/>
      <c r="V20" s="42"/>
      <c r="W20" s="43"/>
      <c r="X20" s="4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34" t="s">
        <v>56</v>
      </c>
      <c r="G21" s="48" t="s">
        <v>43</v>
      </c>
      <c r="H21" s="45" t="s">
        <v>41</v>
      </c>
      <c r="I21" s="35">
        <v>6</v>
      </c>
      <c r="J21" s="35">
        <v>15</v>
      </c>
      <c r="K21" s="36">
        <v>36511</v>
      </c>
      <c r="L21" s="36">
        <v>1308</v>
      </c>
      <c r="M21" s="37">
        <f t="shared" si="0"/>
        <v>-0.3946859903381642</v>
      </c>
      <c r="N21" s="38">
        <v>72450</v>
      </c>
      <c r="O21" s="38">
        <v>43855</v>
      </c>
      <c r="P21" s="38">
        <v>1649</v>
      </c>
      <c r="Q21" s="39">
        <v>1244894</v>
      </c>
      <c r="R21" s="38">
        <f t="shared" si="1"/>
        <v>1288749</v>
      </c>
      <c r="S21" s="40">
        <v>34888</v>
      </c>
      <c r="T21" s="41">
        <f t="shared" si="2"/>
        <v>36537</v>
      </c>
      <c r="U21" s="22"/>
      <c r="V21" s="42"/>
      <c r="W21" s="43"/>
      <c r="X21" s="4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4" t="s">
        <v>57</v>
      </c>
      <c r="G22" s="47" t="s">
        <v>48</v>
      </c>
      <c r="H22" s="34" t="s">
        <v>41</v>
      </c>
      <c r="I22" s="35">
        <v>4</v>
      </c>
      <c r="J22" s="35">
        <v>10</v>
      </c>
      <c r="K22" s="36">
        <v>30449</v>
      </c>
      <c r="L22" s="36">
        <v>1087</v>
      </c>
      <c r="M22" s="37">
        <f t="shared" si="0"/>
        <v>-0.43423487544483985</v>
      </c>
      <c r="N22" s="36">
        <v>70250</v>
      </c>
      <c r="O22" s="36">
        <v>39745</v>
      </c>
      <c r="P22" s="36">
        <v>1492</v>
      </c>
      <c r="Q22" s="39">
        <v>306609</v>
      </c>
      <c r="R22" s="38">
        <f t="shared" si="1"/>
        <v>346354</v>
      </c>
      <c r="S22" s="40">
        <v>11732</v>
      </c>
      <c r="T22" s="41">
        <f t="shared" si="2"/>
        <v>13224</v>
      </c>
      <c r="U22" s="22"/>
      <c r="V22" s="42"/>
      <c r="W22" s="43"/>
      <c r="X22" s="4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4" t="s">
        <v>58</v>
      </c>
      <c r="G23" s="47" t="s">
        <v>59</v>
      </c>
      <c r="H23" s="34" t="s">
        <v>41</v>
      </c>
      <c r="I23" s="35">
        <v>15</v>
      </c>
      <c r="J23" s="35">
        <v>22</v>
      </c>
      <c r="K23" s="36">
        <v>35506</v>
      </c>
      <c r="L23" s="36">
        <v>1504</v>
      </c>
      <c r="M23" s="37">
        <f t="shared" si="0"/>
        <v>0.11960046323103657</v>
      </c>
      <c r="N23" s="38">
        <v>34540</v>
      </c>
      <c r="O23" s="38">
        <v>38671</v>
      </c>
      <c r="P23" s="38">
        <v>1649</v>
      </c>
      <c r="Q23" s="39">
        <v>4278344.859999999</v>
      </c>
      <c r="R23" s="38">
        <f t="shared" si="1"/>
        <v>4317015.859999999</v>
      </c>
      <c r="S23" s="40">
        <v>138021</v>
      </c>
      <c r="T23" s="41">
        <f t="shared" si="2"/>
        <v>139670</v>
      </c>
      <c r="U23" s="22"/>
      <c r="V23" s="42"/>
      <c r="W23" s="43"/>
      <c r="X23" s="4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13</v>
      </c>
      <c r="F24" s="34" t="s">
        <v>60</v>
      </c>
      <c r="G24" s="47" t="s">
        <v>43</v>
      </c>
      <c r="H24" s="34" t="s">
        <v>41</v>
      </c>
      <c r="I24" s="35">
        <v>2</v>
      </c>
      <c r="J24" s="35">
        <v>9</v>
      </c>
      <c r="K24" s="36">
        <v>10826</v>
      </c>
      <c r="L24" s="36">
        <v>358</v>
      </c>
      <c r="M24" s="37">
        <f t="shared" si="0"/>
        <v>-0.4812813852813853</v>
      </c>
      <c r="N24" s="38">
        <v>28875</v>
      </c>
      <c r="O24" s="38">
        <v>14978</v>
      </c>
      <c r="P24" s="38">
        <v>540</v>
      </c>
      <c r="Q24" s="49">
        <v>28875</v>
      </c>
      <c r="R24" s="38">
        <f t="shared" si="1"/>
        <v>43853</v>
      </c>
      <c r="S24" s="40">
        <v>1105</v>
      </c>
      <c r="T24" s="41">
        <f t="shared" si="2"/>
        <v>1645</v>
      </c>
      <c r="U24" s="22"/>
      <c r="V24" s="42"/>
      <c r="W24" s="43"/>
      <c r="X24" s="4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15</v>
      </c>
      <c r="F25" s="34" t="s">
        <v>61</v>
      </c>
      <c r="G25" s="47" t="s">
        <v>62</v>
      </c>
      <c r="H25" s="34" t="s">
        <v>38</v>
      </c>
      <c r="I25" s="35">
        <v>12</v>
      </c>
      <c r="J25" s="35">
        <v>5</v>
      </c>
      <c r="K25" s="36">
        <v>7461</v>
      </c>
      <c r="L25" s="36">
        <v>414</v>
      </c>
      <c r="M25" s="37">
        <f t="shared" si="0"/>
        <v>-0.25532953620829946</v>
      </c>
      <c r="N25" s="38">
        <v>12290</v>
      </c>
      <c r="O25" s="38">
        <v>9152</v>
      </c>
      <c r="P25" s="38">
        <v>487</v>
      </c>
      <c r="Q25" s="49">
        <v>1820281</v>
      </c>
      <c r="R25" s="38">
        <f t="shared" si="1"/>
        <v>1829433</v>
      </c>
      <c r="S25" s="40">
        <v>77869</v>
      </c>
      <c r="T25" s="41">
        <f t="shared" si="2"/>
        <v>78356</v>
      </c>
      <c r="U25" s="22"/>
      <c r="V25" s="42"/>
      <c r="W25" s="43"/>
      <c r="X25" s="4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45" t="s">
        <v>63</v>
      </c>
      <c r="G26" s="48" t="s">
        <v>37</v>
      </c>
      <c r="H26" s="45" t="s">
        <v>38</v>
      </c>
      <c r="I26" s="35">
        <v>6</v>
      </c>
      <c r="J26" s="35">
        <v>4</v>
      </c>
      <c r="K26" s="36">
        <v>4575</v>
      </c>
      <c r="L26" s="36">
        <v>166</v>
      </c>
      <c r="M26" s="37">
        <f t="shared" si="0"/>
        <v>-0.652500601106035</v>
      </c>
      <c r="N26" s="38">
        <v>16636</v>
      </c>
      <c r="O26" s="38">
        <v>5781</v>
      </c>
      <c r="P26" s="38">
        <v>225</v>
      </c>
      <c r="Q26" s="49">
        <v>464697</v>
      </c>
      <c r="R26" s="38">
        <f t="shared" si="1"/>
        <v>470478</v>
      </c>
      <c r="S26" s="40">
        <v>17144</v>
      </c>
      <c r="T26" s="41">
        <f t="shared" si="2"/>
        <v>17369</v>
      </c>
      <c r="U26" s="22"/>
      <c r="V26" s="42"/>
      <c r="W26" s="43"/>
      <c r="X26" s="4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16</v>
      </c>
      <c r="F27" s="34" t="s">
        <v>64</v>
      </c>
      <c r="G27" s="47" t="s">
        <v>43</v>
      </c>
      <c r="H27" s="34" t="s">
        <v>41</v>
      </c>
      <c r="I27" s="35">
        <v>10</v>
      </c>
      <c r="J27" s="35">
        <v>3</v>
      </c>
      <c r="K27" s="36">
        <v>2505</v>
      </c>
      <c r="L27" s="36">
        <v>86</v>
      </c>
      <c r="M27" s="37">
        <f t="shared" si="0"/>
        <v>-0.569023569023569</v>
      </c>
      <c r="N27" s="38">
        <v>7722</v>
      </c>
      <c r="O27" s="38">
        <v>3328</v>
      </c>
      <c r="P27" s="38">
        <v>123</v>
      </c>
      <c r="Q27" s="49">
        <v>211547.76</v>
      </c>
      <c r="R27" s="38">
        <f t="shared" si="1"/>
        <v>214875.76</v>
      </c>
      <c r="S27" s="40">
        <v>7939</v>
      </c>
      <c r="T27" s="41">
        <f t="shared" si="2"/>
        <v>8062</v>
      </c>
      <c r="U27" s="22"/>
      <c r="V27" s="42"/>
      <c r="W27" s="43"/>
      <c r="X27" s="4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50"/>
      <c r="E28" s="51"/>
      <c r="F28" s="51"/>
      <c r="G28" s="51"/>
      <c r="H28" s="51"/>
      <c r="I28" s="51"/>
      <c r="J28" s="51"/>
      <c r="K28" s="52">
        <f>SUM(K10:K27)</f>
        <v>1279831</v>
      </c>
      <c r="L28" s="52">
        <f>SUM(L10:L27)</f>
        <v>42311</v>
      </c>
      <c r="M28" s="53">
        <f t="shared" si="0"/>
        <v>0.2831514153357986</v>
      </c>
      <c r="N28" s="52">
        <v>1258076</v>
      </c>
      <c r="O28" s="52">
        <f aca="true" t="shared" si="3" ref="O28:T28">SUM(O10:O27)</f>
        <v>1614302</v>
      </c>
      <c r="P28" s="52">
        <f t="shared" si="3"/>
        <v>56371</v>
      </c>
      <c r="Q28" s="52">
        <f t="shared" si="3"/>
        <v>22937777.57</v>
      </c>
      <c r="R28" s="52">
        <f t="shared" si="3"/>
        <v>24552079.57</v>
      </c>
      <c r="S28" s="52">
        <f t="shared" si="3"/>
        <v>774105</v>
      </c>
      <c r="T28" s="52">
        <f t="shared" si="3"/>
        <v>830476</v>
      </c>
      <c r="U28" s="54"/>
      <c r="V28" s="55"/>
    </row>
    <row r="29" ht="12.75">
      <c r="N29" s="56"/>
    </row>
    <row r="31" spans="15:16" ht="12.75">
      <c r="O31" s="57"/>
      <c r="P31" s="58"/>
    </row>
    <row r="32" ht="12.75">
      <c r="F32" s="59"/>
    </row>
    <row r="34" spans="16:256" s="1" customFormat="1" ht="12.75">
      <c r="P34" s="55"/>
      <c r="Q34" s="55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2012-09-21T17:03:54Z</dcterms:created>
  <dcterms:modified xsi:type="dcterms:W3CDTF">2012-09-21T17:04:11Z</dcterms:modified>
  <cp:category/>
  <cp:version/>
  <cp:contentType/>
  <cp:contentStatus/>
</cp:coreProperties>
</file>