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1000" activeTab="0"/>
  </bookViews>
  <sheets>
    <sheet name="WEEK 39" sheetId="1" r:id="rId1"/>
  </sheets>
  <definedNames>
    <definedName name="_xlnm.Print_Area" localSheetId="0">'WEEK 39'!$D$2:$T$38</definedName>
  </definedNames>
  <calcPr fullCalcOnLoad="1"/>
</workbook>
</file>

<file path=xl/sharedStrings.xml><?xml version="1.0" encoding="utf-8"?>
<sst xmlns="http://schemas.openxmlformats.org/spreadsheetml/2006/main" count="141" uniqueCount="79">
  <si>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</si>
  <si>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</si>
  <si>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</si>
  <si>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</si>
  <si>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</si>
  <si>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</si>
  <si>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</si>
  <si>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</si>
  <si>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</si>
  <si>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</si>
  <si>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</si>
  <si>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</si>
  <si>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</si>
  <si>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</si>
  <si>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</si>
  <si>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</si>
  <si>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</si>
  <si>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</si>
  <si>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</si>
  <si>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</si>
  <si>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</si>
  <si>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</si>
  <si>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</si>
  <si>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</si>
  <si>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</si>
  <si>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</si>
  <si>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</si>
  <si>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</si>
  <si>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</si>
  <si>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</si>
  <si>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</si>
  <si>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</si>
  <si>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</si>
  <si>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</si>
  <si>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</si>
  <si>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</si>
  <si>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</si>
  <si>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</si>
  <si>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</si>
  <si>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</si>
  <si>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</si>
  <si>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</si>
  <si>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</si>
  <si>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PA-DORA</t>
  </si>
  <si>
    <t>PAR</t>
  </si>
  <si>
    <t>2011.</t>
  </si>
  <si>
    <t>UNI</t>
  </si>
  <si>
    <t>KUNG FU PANDA 2</t>
  </si>
  <si>
    <t>ANIMAL'S UNITED</t>
  </si>
  <si>
    <t>HARRY POTTER AND THE DEATHLY HALLOWS: PART 2</t>
  </si>
  <si>
    <t>SMURFS</t>
  </si>
  <si>
    <t>RISE OF THE PLANET OF THE APES</t>
  </si>
  <si>
    <t>MONTE CARLO</t>
  </si>
  <si>
    <t>HORRIBLE BOSSES</t>
  </si>
  <si>
    <t>SCREAM 4</t>
  </si>
  <si>
    <t>CARS 2 (3D)</t>
  </si>
  <si>
    <t>CONAN 3D</t>
  </si>
  <si>
    <t>BAD TEACHER</t>
  </si>
  <si>
    <t>CHANGE UP</t>
  </si>
  <si>
    <t>FINAL DESTINATION 5 3D</t>
  </si>
  <si>
    <t>TREE OF LIFE</t>
  </si>
  <si>
    <t>SHARK NIGHT 3D</t>
  </si>
  <si>
    <t>CRAZY STUPED LOVE</t>
  </si>
  <si>
    <t>ZOOKEEPER</t>
  </si>
  <si>
    <t>DON'T BE AFFRAID OF THE DARK</t>
  </si>
  <si>
    <t>JOHNNY ENGLISH REBORN</t>
  </si>
  <si>
    <t>MIDNIGHT IN PARIS</t>
  </si>
  <si>
    <t>LION KING, THE  (3D)</t>
  </si>
  <si>
    <t>DRIVE</t>
  </si>
  <si>
    <t>MG film</t>
  </si>
  <si>
    <t>KOTLOVINA</t>
  </si>
  <si>
    <t xml:space="preserve">LOC </t>
  </si>
  <si>
    <t>Sep,22-Sep,25</t>
  </si>
  <si>
    <t>Sep,22-Sep,28</t>
  </si>
  <si>
    <t>FRIENDS WITH BENEFITS</t>
  </si>
  <si>
    <t>ABDUCATION</t>
  </si>
  <si>
    <t>SPACE DOGS 3D</t>
  </si>
  <si>
    <t>JOSEF</t>
  </si>
  <si>
    <t>JANE EYRE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</si>
</sst>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9"/>
      <color indexed="8"/>
      <name val="Tahoma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12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3" fontId="31" fillId="0" borderId="21" xfId="54" applyNumberFormat="1" applyFont="1" applyBorder="1" applyAlignment="1" applyProtection="1">
      <alignment horizontal="right"/>
      <protection locked="0"/>
    </xf>
    <xf numFmtId="3" fontId="31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0" fontId="13" fillId="0" borderId="0" xfId="54" applyFont="1" applyFill="1" applyBorder="1" applyAlignment="1">
      <alignment horizontal="left"/>
      <protection/>
    </xf>
    <xf numFmtId="0" fontId="14" fillId="0" borderId="21" xfId="54" applyFont="1" applyFill="1" applyBorder="1" applyAlignment="1">
      <alignment horizontal="left"/>
      <protection/>
    </xf>
    <xf numFmtId="0" fontId="3" fillId="0" borderId="23" xfId="54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4"/>
  <sheetViews>
    <sheetView tabSelected="1" zoomScalePageLayoutView="0" workbookViewId="0" topLeftCell="D1">
      <selection activeCell="F40" sqref="F40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49.42187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45</v>
      </c>
      <c r="L2" s="6" t="s">
        <v>0</v>
      </c>
      <c r="M2" s="7"/>
      <c r="N2" s="8"/>
      <c r="O2" s="9" t="s">
        <v>72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39</v>
      </c>
      <c r="N4" s="22" t="s">
        <v>7</v>
      </c>
      <c r="Q4" s="22"/>
      <c r="R4" s="1" t="s">
        <v>8</v>
      </c>
      <c r="S4" s="1"/>
      <c r="T4" s="23">
        <v>40815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65</v>
      </c>
      <c r="G10" s="31" t="s">
        <v>46</v>
      </c>
      <c r="H10" s="31" t="s">
        <v>37</v>
      </c>
      <c r="I10" s="33">
        <v>2</v>
      </c>
      <c r="J10" s="33">
        <v>17</v>
      </c>
      <c r="K10" s="35">
        <v>414625</v>
      </c>
      <c r="L10" s="35">
        <v>14025</v>
      </c>
      <c r="M10" s="34">
        <f aca="true" t="shared" si="0" ref="M10:M38">O10/N10-100%</f>
        <v>-0.3212187958883994</v>
      </c>
      <c r="N10" s="35">
        <v>768168</v>
      </c>
      <c r="O10" s="35">
        <v>521418</v>
      </c>
      <c r="P10" s="35">
        <v>18447</v>
      </c>
      <c r="Q10" s="48">
        <v>768168</v>
      </c>
      <c r="R10" s="35">
        <f aca="true" t="shared" si="1" ref="R10:R37">O10+Q10</f>
        <v>1289586</v>
      </c>
      <c r="S10" s="47">
        <v>27489</v>
      </c>
      <c r="T10" s="37">
        <f aca="true" t="shared" si="2" ref="T10:T37">S10+P10</f>
        <v>45936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74</v>
      </c>
      <c r="G11" s="31" t="s">
        <v>41</v>
      </c>
      <c r="H11" s="31" t="s">
        <v>34</v>
      </c>
      <c r="I11" s="33">
        <v>1</v>
      </c>
      <c r="J11" s="33">
        <v>11</v>
      </c>
      <c r="K11" s="35">
        <v>149432</v>
      </c>
      <c r="L11" s="35">
        <v>4902</v>
      </c>
      <c r="M11" s="34" t="e">
        <f t="shared" si="0"/>
        <v>#DIV/0!</v>
      </c>
      <c r="N11" s="35"/>
      <c r="O11" s="35">
        <v>200035</v>
      </c>
      <c r="P11" s="35">
        <v>7034</v>
      </c>
      <c r="Q11" s="48"/>
      <c r="R11" s="35">
        <f t="shared" si="1"/>
        <v>200035</v>
      </c>
      <c r="S11" s="47"/>
      <c r="T11" s="37">
        <f t="shared" si="2"/>
        <v>7034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66</v>
      </c>
      <c r="G12" s="31" t="s">
        <v>38</v>
      </c>
      <c r="H12" s="31" t="s">
        <v>37</v>
      </c>
      <c r="I12" s="33">
        <v>2</v>
      </c>
      <c r="J12" s="33">
        <v>11</v>
      </c>
      <c r="K12" s="35">
        <v>113599</v>
      </c>
      <c r="L12" s="35">
        <v>3683</v>
      </c>
      <c r="M12" s="34">
        <f t="shared" si="0"/>
        <v>-0.17073033073710353</v>
      </c>
      <c r="N12" s="35">
        <v>194898</v>
      </c>
      <c r="O12" s="35">
        <v>161623</v>
      </c>
      <c r="P12" s="35">
        <v>5641</v>
      </c>
      <c r="Q12" s="48">
        <v>194898</v>
      </c>
      <c r="R12" s="35">
        <f t="shared" si="1"/>
        <v>356521</v>
      </c>
      <c r="S12" s="47">
        <v>6988</v>
      </c>
      <c r="T12" s="37">
        <f t="shared" si="2"/>
        <v>12629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75</v>
      </c>
      <c r="G13" s="31" t="s">
        <v>38</v>
      </c>
      <c r="H13" s="31" t="s">
        <v>39</v>
      </c>
      <c r="I13" s="33">
        <v>1</v>
      </c>
      <c r="J13" s="33">
        <v>8</v>
      </c>
      <c r="K13" s="35">
        <v>112956</v>
      </c>
      <c r="L13" s="35">
        <v>3767</v>
      </c>
      <c r="M13" s="34" t="e">
        <f t="shared" si="0"/>
        <v>#DIV/0!</v>
      </c>
      <c r="N13" s="35"/>
      <c r="O13" s="35">
        <v>148814</v>
      </c>
      <c r="P13" s="35">
        <v>5299</v>
      </c>
      <c r="Q13" s="48"/>
      <c r="R13" s="35">
        <f t="shared" si="1"/>
        <v>148814</v>
      </c>
      <c r="S13" s="47"/>
      <c r="T13" s="37">
        <f t="shared" si="2"/>
        <v>5299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50</v>
      </c>
      <c r="G14" s="31" t="s">
        <v>41</v>
      </c>
      <c r="H14" s="31" t="s">
        <v>34</v>
      </c>
      <c r="I14" s="33">
        <v>8</v>
      </c>
      <c r="J14" s="52">
        <v>19</v>
      </c>
      <c r="K14" s="53">
        <v>115032</v>
      </c>
      <c r="L14" s="53">
        <v>3928</v>
      </c>
      <c r="M14" s="34">
        <f t="shared" si="0"/>
        <v>-0.17690736850728195</v>
      </c>
      <c r="N14" s="35">
        <v>170903</v>
      </c>
      <c r="O14" s="35">
        <v>140669</v>
      </c>
      <c r="P14" s="35">
        <v>5235</v>
      </c>
      <c r="Q14" s="48">
        <v>3261497</v>
      </c>
      <c r="R14" s="35">
        <f t="shared" si="1"/>
        <v>3402166</v>
      </c>
      <c r="S14" s="47">
        <v>103940</v>
      </c>
      <c r="T14" s="37">
        <f t="shared" si="2"/>
        <v>109175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55</v>
      </c>
      <c r="G15" s="31" t="s">
        <v>40</v>
      </c>
      <c r="H15" s="31" t="s">
        <v>34</v>
      </c>
      <c r="I15" s="33">
        <v>5</v>
      </c>
      <c r="J15" s="52">
        <v>17</v>
      </c>
      <c r="K15" s="53">
        <v>69204</v>
      </c>
      <c r="L15" s="53">
        <v>2611</v>
      </c>
      <c r="M15" s="34">
        <f t="shared" si="0"/>
        <v>-0.28768016288332054</v>
      </c>
      <c r="N15" s="35">
        <v>111982</v>
      </c>
      <c r="O15" s="35">
        <v>79767</v>
      </c>
      <c r="P15" s="35">
        <v>3057</v>
      </c>
      <c r="Q15" s="48">
        <v>1171802</v>
      </c>
      <c r="R15" s="35">
        <f t="shared" si="1"/>
        <v>1251569</v>
      </c>
      <c r="S15" s="47">
        <v>42389</v>
      </c>
      <c r="T15" s="37">
        <f t="shared" si="2"/>
        <v>45446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76</v>
      </c>
      <c r="G16" s="31" t="s">
        <v>38</v>
      </c>
      <c r="H16" s="31" t="s">
        <v>39</v>
      </c>
      <c r="I16" s="33">
        <v>1</v>
      </c>
      <c r="J16" s="33">
        <v>12</v>
      </c>
      <c r="K16" s="35">
        <v>43054</v>
      </c>
      <c r="L16" s="35">
        <v>1241</v>
      </c>
      <c r="M16" s="34" t="e">
        <f t="shared" si="0"/>
        <v>#DIV/0!</v>
      </c>
      <c r="N16" s="35"/>
      <c r="O16" s="35">
        <v>53331</v>
      </c>
      <c r="P16" s="35">
        <v>1552</v>
      </c>
      <c r="Q16" s="48"/>
      <c r="R16" s="35">
        <f t="shared" si="1"/>
        <v>53331</v>
      </c>
      <c r="S16" s="47"/>
      <c r="T16" s="37">
        <f t="shared" si="2"/>
        <v>1552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5</v>
      </c>
      <c r="F17" s="31" t="s">
        <v>61</v>
      </c>
      <c r="G17" s="31" t="s">
        <v>38</v>
      </c>
      <c r="H17" s="31" t="s">
        <v>39</v>
      </c>
      <c r="I17" s="49">
        <v>3</v>
      </c>
      <c r="J17" s="33">
        <v>8</v>
      </c>
      <c r="K17" s="53">
        <v>38847</v>
      </c>
      <c r="L17" s="53">
        <v>992</v>
      </c>
      <c r="M17" s="34">
        <f t="shared" si="0"/>
        <v>-0.4706351208192504</v>
      </c>
      <c r="N17" s="35">
        <v>99115</v>
      </c>
      <c r="O17" s="35">
        <v>52468</v>
      </c>
      <c r="P17" s="35">
        <v>1381</v>
      </c>
      <c r="Q17" s="48">
        <v>222830</v>
      </c>
      <c r="R17" s="35">
        <f t="shared" si="1"/>
        <v>275298</v>
      </c>
      <c r="S17" s="47">
        <v>5590</v>
      </c>
      <c r="T17" s="37">
        <f t="shared" si="2"/>
        <v>6971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8</v>
      </c>
      <c r="F18" s="31" t="s">
        <v>68</v>
      </c>
      <c r="G18" s="31" t="s">
        <v>38</v>
      </c>
      <c r="H18" s="31" t="s">
        <v>69</v>
      </c>
      <c r="I18" s="49">
        <v>2</v>
      </c>
      <c r="J18" s="33">
        <v>9</v>
      </c>
      <c r="K18" s="35">
        <v>33458</v>
      </c>
      <c r="L18" s="35">
        <v>1129</v>
      </c>
      <c r="M18" s="34">
        <f t="shared" si="0"/>
        <v>-0.3694804524092341</v>
      </c>
      <c r="N18" s="35">
        <v>77452</v>
      </c>
      <c r="O18" s="35">
        <v>48835</v>
      </c>
      <c r="P18" s="35">
        <v>1792</v>
      </c>
      <c r="Q18" s="48">
        <v>77452</v>
      </c>
      <c r="R18" s="35">
        <f t="shared" si="1"/>
        <v>126287</v>
      </c>
      <c r="S18" s="47">
        <v>2867</v>
      </c>
      <c r="T18" s="37">
        <f t="shared" si="2"/>
        <v>4659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6</v>
      </c>
      <c r="F19" s="31" t="s">
        <v>62</v>
      </c>
      <c r="G19" s="31" t="s">
        <v>36</v>
      </c>
      <c r="H19" s="31" t="s">
        <v>37</v>
      </c>
      <c r="I19" s="33">
        <v>3</v>
      </c>
      <c r="J19" s="33">
        <v>9</v>
      </c>
      <c r="K19" s="53">
        <v>32949</v>
      </c>
      <c r="L19" s="53">
        <v>1129</v>
      </c>
      <c r="M19" s="34">
        <f t="shared" si="0"/>
        <v>-0.42272206476512086</v>
      </c>
      <c r="N19" s="35">
        <v>82915</v>
      </c>
      <c r="O19" s="35">
        <v>47865</v>
      </c>
      <c r="P19" s="35">
        <v>1793</v>
      </c>
      <c r="Q19" s="48">
        <v>201561</v>
      </c>
      <c r="R19" s="35">
        <f t="shared" si="1"/>
        <v>249426</v>
      </c>
      <c r="S19" s="47">
        <v>7295</v>
      </c>
      <c r="T19" s="37">
        <f t="shared" si="2"/>
        <v>9088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10</v>
      </c>
      <c r="F20" s="31" t="s">
        <v>56</v>
      </c>
      <c r="G20" s="31" t="s">
        <v>38</v>
      </c>
      <c r="H20" s="31" t="s">
        <v>39</v>
      </c>
      <c r="I20" s="33">
        <v>5</v>
      </c>
      <c r="J20" s="52">
        <v>13</v>
      </c>
      <c r="K20" s="53">
        <v>32262</v>
      </c>
      <c r="L20" s="53">
        <v>845</v>
      </c>
      <c r="M20" s="34">
        <f t="shared" si="0"/>
        <v>-0.32298165783177746</v>
      </c>
      <c r="N20" s="35">
        <v>63951</v>
      </c>
      <c r="O20" s="35">
        <v>43296</v>
      </c>
      <c r="P20" s="35">
        <v>1161</v>
      </c>
      <c r="Q20" s="48">
        <v>726631</v>
      </c>
      <c r="R20" s="35">
        <f t="shared" si="1"/>
        <v>769927</v>
      </c>
      <c r="S20" s="47">
        <v>19720</v>
      </c>
      <c r="T20" s="37">
        <f t="shared" si="2"/>
        <v>20881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67</v>
      </c>
      <c r="G21" s="31" t="s">
        <v>40</v>
      </c>
      <c r="H21" s="31" t="s">
        <v>34</v>
      </c>
      <c r="I21" s="33">
        <v>2</v>
      </c>
      <c r="J21" s="33">
        <v>3</v>
      </c>
      <c r="K21" s="35">
        <v>32794</v>
      </c>
      <c r="L21" s="35">
        <v>1023</v>
      </c>
      <c r="M21" s="34">
        <f t="shared" si="0"/>
        <v>-0.5234101931882841</v>
      </c>
      <c r="N21" s="35">
        <v>73814</v>
      </c>
      <c r="O21" s="35">
        <v>35179</v>
      </c>
      <c r="P21" s="35">
        <v>1100</v>
      </c>
      <c r="Q21" s="48">
        <v>73814</v>
      </c>
      <c r="R21" s="35">
        <f t="shared" si="1"/>
        <v>108993</v>
      </c>
      <c r="S21" s="47">
        <v>2271</v>
      </c>
      <c r="T21" s="37">
        <f t="shared" si="2"/>
        <v>3371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7</v>
      </c>
      <c r="F22" s="31" t="s">
        <v>58</v>
      </c>
      <c r="G22" s="31" t="s">
        <v>46</v>
      </c>
      <c r="H22" s="31" t="s">
        <v>37</v>
      </c>
      <c r="I22" s="33">
        <v>4</v>
      </c>
      <c r="J22" s="52">
        <v>11</v>
      </c>
      <c r="K22" s="53">
        <v>25925</v>
      </c>
      <c r="L22" s="53">
        <v>819</v>
      </c>
      <c r="M22" s="34">
        <f t="shared" si="0"/>
        <v>-0.5601961495953365</v>
      </c>
      <c r="N22" s="35">
        <v>78030.24</v>
      </c>
      <c r="O22" s="35">
        <v>34318</v>
      </c>
      <c r="P22" s="35">
        <v>1198</v>
      </c>
      <c r="Q22" s="48">
        <v>378194.24</v>
      </c>
      <c r="R22" s="35">
        <f t="shared" si="1"/>
        <v>412512.24</v>
      </c>
      <c r="S22" s="47">
        <v>13862</v>
      </c>
      <c r="T22" s="37">
        <f t="shared" si="2"/>
        <v>15060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53</v>
      </c>
      <c r="G23" s="56" t="s">
        <v>36</v>
      </c>
      <c r="H23" s="31" t="s">
        <v>37</v>
      </c>
      <c r="I23" s="33">
        <v>6</v>
      </c>
      <c r="J23" s="33">
        <v>5</v>
      </c>
      <c r="K23" s="53">
        <v>25026</v>
      </c>
      <c r="L23" s="53">
        <v>833</v>
      </c>
      <c r="M23" s="34">
        <f t="shared" si="0"/>
        <v>-0.357498354721948</v>
      </c>
      <c r="N23" s="35">
        <v>48624</v>
      </c>
      <c r="O23" s="35">
        <v>31241</v>
      </c>
      <c r="P23" s="35">
        <v>1100</v>
      </c>
      <c r="Q23" s="48">
        <v>942617</v>
      </c>
      <c r="R23" s="35">
        <f t="shared" si="1"/>
        <v>973858</v>
      </c>
      <c r="S23" s="47">
        <v>34794</v>
      </c>
      <c r="T23" s="37">
        <f t="shared" si="2"/>
        <v>35894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13</v>
      </c>
      <c r="F24" s="31" t="s">
        <v>60</v>
      </c>
      <c r="G24" s="56" t="s">
        <v>38</v>
      </c>
      <c r="H24" s="31" t="s">
        <v>37</v>
      </c>
      <c r="I24" s="33">
        <v>4</v>
      </c>
      <c r="J24" s="52">
        <v>2</v>
      </c>
      <c r="K24" s="53">
        <v>20967</v>
      </c>
      <c r="L24" s="53">
        <v>647</v>
      </c>
      <c r="M24" s="34">
        <f t="shared" si="0"/>
        <v>-0.19723352318958498</v>
      </c>
      <c r="N24" s="35">
        <v>36870</v>
      </c>
      <c r="O24" s="35">
        <v>29598</v>
      </c>
      <c r="P24" s="35">
        <v>981</v>
      </c>
      <c r="Q24" s="48">
        <v>145089</v>
      </c>
      <c r="R24" s="35">
        <f t="shared" si="1"/>
        <v>174687</v>
      </c>
      <c r="S24" s="47">
        <v>4845</v>
      </c>
      <c r="T24" s="37">
        <f t="shared" si="2"/>
        <v>5826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16</v>
      </c>
      <c r="F25" s="31" t="s">
        <v>63</v>
      </c>
      <c r="G25" s="56" t="s">
        <v>41</v>
      </c>
      <c r="H25" s="31" t="s">
        <v>34</v>
      </c>
      <c r="I25" s="33">
        <v>3</v>
      </c>
      <c r="J25" s="33">
        <v>7</v>
      </c>
      <c r="K25" s="53">
        <v>17761</v>
      </c>
      <c r="L25" s="53">
        <v>690</v>
      </c>
      <c r="M25" s="34">
        <f t="shared" si="0"/>
        <v>-0.14835375191424194</v>
      </c>
      <c r="N25" s="35">
        <v>26120</v>
      </c>
      <c r="O25" s="35">
        <v>22245</v>
      </c>
      <c r="P25" s="35">
        <v>886</v>
      </c>
      <c r="Q25" s="48">
        <v>82452</v>
      </c>
      <c r="R25" s="35">
        <f t="shared" si="1"/>
        <v>104697</v>
      </c>
      <c r="S25" s="47">
        <v>3145</v>
      </c>
      <c r="T25" s="37">
        <f t="shared" si="2"/>
        <v>4031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12</v>
      </c>
      <c r="F26" s="31" t="s">
        <v>59</v>
      </c>
      <c r="G26" s="56" t="s">
        <v>36</v>
      </c>
      <c r="H26" s="31" t="s">
        <v>37</v>
      </c>
      <c r="I26" s="33">
        <v>4</v>
      </c>
      <c r="J26" s="52">
        <v>6</v>
      </c>
      <c r="K26" s="53">
        <v>16805</v>
      </c>
      <c r="L26" s="53">
        <v>460</v>
      </c>
      <c r="M26" s="34">
        <f t="shared" si="0"/>
        <v>-0.45264656399637637</v>
      </c>
      <c r="N26" s="35">
        <v>38635</v>
      </c>
      <c r="O26" s="35">
        <v>21147</v>
      </c>
      <c r="P26" s="35">
        <v>598</v>
      </c>
      <c r="Q26" s="48">
        <v>238680</v>
      </c>
      <c r="R26" s="35">
        <f t="shared" si="1"/>
        <v>259827</v>
      </c>
      <c r="S26" s="47">
        <v>6394</v>
      </c>
      <c r="T26" s="37">
        <f t="shared" si="2"/>
        <v>6992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64</v>
      </c>
      <c r="G27" s="56" t="s">
        <v>38</v>
      </c>
      <c r="H27" s="31" t="s">
        <v>43</v>
      </c>
      <c r="I27" s="33">
        <v>3</v>
      </c>
      <c r="J27" s="33">
        <v>9</v>
      </c>
      <c r="K27" s="53">
        <v>14549</v>
      </c>
      <c r="L27" s="53">
        <v>475</v>
      </c>
      <c r="M27" s="34">
        <f t="shared" si="0"/>
        <v>-0.4713959432269291</v>
      </c>
      <c r="N27" s="35">
        <v>36778</v>
      </c>
      <c r="O27" s="35">
        <v>19441</v>
      </c>
      <c r="P27" s="35">
        <v>672</v>
      </c>
      <c r="Q27" s="48">
        <v>72160</v>
      </c>
      <c r="R27" s="35">
        <f t="shared" si="1"/>
        <v>91601</v>
      </c>
      <c r="S27" s="47">
        <v>2515</v>
      </c>
      <c r="T27" s="37">
        <f t="shared" si="2"/>
        <v>3187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55" t="s">
        <v>49</v>
      </c>
      <c r="G28" s="56" t="s">
        <v>36</v>
      </c>
      <c r="H28" s="31" t="s">
        <v>37</v>
      </c>
      <c r="I28" s="33">
        <v>11</v>
      </c>
      <c r="J28" s="33">
        <v>6</v>
      </c>
      <c r="K28" s="53">
        <v>10660</v>
      </c>
      <c r="L28" s="53">
        <v>410</v>
      </c>
      <c r="M28" s="34">
        <f t="shared" si="0"/>
        <v>-0.34848165775175843</v>
      </c>
      <c r="N28" s="35">
        <v>23743</v>
      </c>
      <c r="O28" s="35">
        <v>15469</v>
      </c>
      <c r="P28" s="35">
        <v>467</v>
      </c>
      <c r="Q28" s="48">
        <v>4421975.15</v>
      </c>
      <c r="R28" s="35">
        <f t="shared" si="1"/>
        <v>4437444.15</v>
      </c>
      <c r="S28" s="47">
        <v>120381</v>
      </c>
      <c r="T28" s="37">
        <f t="shared" si="2"/>
        <v>120848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 t="s">
        <v>35</v>
      </c>
      <c r="F29" s="31" t="s">
        <v>77</v>
      </c>
      <c r="G29" s="56" t="s">
        <v>71</v>
      </c>
      <c r="H29" s="31" t="s">
        <v>34</v>
      </c>
      <c r="I29" s="33">
        <v>1</v>
      </c>
      <c r="J29" s="33">
        <v>3</v>
      </c>
      <c r="K29" s="35">
        <v>9802</v>
      </c>
      <c r="L29" s="35">
        <v>343</v>
      </c>
      <c r="M29" s="34" t="e">
        <f t="shared" si="0"/>
        <v>#DIV/0!</v>
      </c>
      <c r="N29" s="35"/>
      <c r="O29" s="35">
        <v>14580</v>
      </c>
      <c r="P29" s="35">
        <v>560</v>
      </c>
      <c r="Q29" s="48"/>
      <c r="R29" s="35">
        <f t="shared" si="1"/>
        <v>14580</v>
      </c>
      <c r="S29" s="47"/>
      <c r="T29" s="37">
        <f t="shared" si="2"/>
        <v>560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15</v>
      </c>
      <c r="F30" s="31" t="s">
        <v>57</v>
      </c>
      <c r="G30" s="56" t="s">
        <v>41</v>
      </c>
      <c r="H30" s="31" t="s">
        <v>34</v>
      </c>
      <c r="I30" s="33">
        <v>5</v>
      </c>
      <c r="J30" s="52">
        <v>5</v>
      </c>
      <c r="K30" s="53">
        <v>10706</v>
      </c>
      <c r="L30" s="53">
        <v>374</v>
      </c>
      <c r="M30" s="34">
        <f t="shared" si="0"/>
        <v>-0.4683725540585191</v>
      </c>
      <c r="N30" s="35">
        <v>27239</v>
      </c>
      <c r="O30" s="35">
        <v>14481</v>
      </c>
      <c r="P30" s="35">
        <v>543</v>
      </c>
      <c r="Q30" s="48">
        <v>322545</v>
      </c>
      <c r="R30" s="35">
        <f t="shared" si="1"/>
        <v>337026</v>
      </c>
      <c r="S30" s="47">
        <v>11883</v>
      </c>
      <c r="T30" s="37">
        <f t="shared" si="2"/>
        <v>12426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19</v>
      </c>
      <c r="F31" s="31" t="s">
        <v>51</v>
      </c>
      <c r="G31" s="56" t="s">
        <v>33</v>
      </c>
      <c r="H31" s="31" t="s">
        <v>37</v>
      </c>
      <c r="I31" s="33">
        <v>8</v>
      </c>
      <c r="J31" s="52">
        <v>4</v>
      </c>
      <c r="K31" s="53">
        <v>10861</v>
      </c>
      <c r="L31" s="53">
        <v>371</v>
      </c>
      <c r="M31" s="34">
        <f t="shared" si="0"/>
        <v>-0.09521028037383172</v>
      </c>
      <c r="N31" s="35">
        <v>15408</v>
      </c>
      <c r="O31" s="35">
        <v>13941</v>
      </c>
      <c r="P31" s="35">
        <v>497</v>
      </c>
      <c r="Q31" s="48">
        <v>839666.68</v>
      </c>
      <c r="R31" s="35">
        <f t="shared" si="1"/>
        <v>853607.68</v>
      </c>
      <c r="S31" s="47">
        <v>31566</v>
      </c>
      <c r="T31" s="37">
        <f t="shared" si="2"/>
        <v>32063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18</v>
      </c>
      <c r="F32" s="31" t="s">
        <v>70</v>
      </c>
      <c r="G32" s="56" t="s">
        <v>71</v>
      </c>
      <c r="H32" s="31" t="s">
        <v>42</v>
      </c>
      <c r="I32" s="33">
        <v>2</v>
      </c>
      <c r="J32" s="33">
        <v>3</v>
      </c>
      <c r="K32" s="35">
        <v>8341</v>
      </c>
      <c r="L32" s="35">
        <v>276</v>
      </c>
      <c r="M32" s="34">
        <f t="shared" si="0"/>
        <v>-0.47730356752024516</v>
      </c>
      <c r="N32" s="35">
        <v>22845</v>
      </c>
      <c r="O32" s="35">
        <v>11941</v>
      </c>
      <c r="P32" s="35">
        <v>418</v>
      </c>
      <c r="Q32" s="48">
        <v>22845</v>
      </c>
      <c r="R32" s="35">
        <f t="shared" si="1"/>
        <v>34786</v>
      </c>
      <c r="S32" s="47">
        <v>778</v>
      </c>
      <c r="T32" s="37">
        <f t="shared" si="2"/>
        <v>1196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 t="s">
        <v>35</v>
      </c>
      <c r="F33" s="31" t="s">
        <v>78</v>
      </c>
      <c r="G33" s="56" t="s">
        <v>38</v>
      </c>
      <c r="H33" s="31" t="s">
        <v>42</v>
      </c>
      <c r="I33" s="33">
        <v>1</v>
      </c>
      <c r="J33" s="33">
        <v>2</v>
      </c>
      <c r="K33" s="35">
        <v>6312</v>
      </c>
      <c r="L33" s="35">
        <v>207</v>
      </c>
      <c r="M33" s="34" t="e">
        <f t="shared" si="0"/>
        <v>#DIV/0!</v>
      </c>
      <c r="N33" s="35"/>
      <c r="O33" s="35">
        <v>10616</v>
      </c>
      <c r="P33" s="35">
        <v>388</v>
      </c>
      <c r="Q33" s="48"/>
      <c r="R33" s="35">
        <f t="shared" si="1"/>
        <v>10616</v>
      </c>
      <c r="S33" s="47"/>
      <c r="T33" s="37">
        <f t="shared" si="2"/>
        <v>388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21</v>
      </c>
      <c r="F34" s="31" t="s">
        <v>48</v>
      </c>
      <c r="G34" s="56" t="s">
        <v>38</v>
      </c>
      <c r="H34" s="31" t="s">
        <v>37</v>
      </c>
      <c r="I34" s="33">
        <v>13</v>
      </c>
      <c r="J34" s="33">
        <v>3</v>
      </c>
      <c r="K34" s="53">
        <v>8224</v>
      </c>
      <c r="L34" s="53">
        <v>263</v>
      </c>
      <c r="M34" s="34">
        <f t="shared" si="0"/>
        <v>-0.257085020242915</v>
      </c>
      <c r="N34" s="35">
        <v>11362</v>
      </c>
      <c r="O34" s="35">
        <v>8441</v>
      </c>
      <c r="P34" s="35">
        <v>270</v>
      </c>
      <c r="Q34" s="48">
        <v>745036</v>
      </c>
      <c r="R34" s="35">
        <f t="shared" si="1"/>
        <v>753477</v>
      </c>
      <c r="S34" s="47">
        <v>21485</v>
      </c>
      <c r="T34" s="37">
        <f t="shared" si="2"/>
        <v>21755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20</v>
      </c>
      <c r="F35" s="31" t="s">
        <v>52</v>
      </c>
      <c r="G35" s="56" t="s">
        <v>33</v>
      </c>
      <c r="H35" s="31" t="s">
        <v>37</v>
      </c>
      <c r="I35" s="33">
        <v>7</v>
      </c>
      <c r="J35" s="33">
        <v>4</v>
      </c>
      <c r="K35" s="53">
        <v>3609</v>
      </c>
      <c r="L35" s="53">
        <v>132</v>
      </c>
      <c r="M35" s="34">
        <f t="shared" si="0"/>
        <v>-0.6488651535380507</v>
      </c>
      <c r="N35" s="35">
        <v>11984</v>
      </c>
      <c r="O35" s="35">
        <v>4208</v>
      </c>
      <c r="P35" s="35">
        <v>158</v>
      </c>
      <c r="Q35" s="48">
        <v>268493</v>
      </c>
      <c r="R35" s="35">
        <f t="shared" si="1"/>
        <v>272701</v>
      </c>
      <c r="S35" s="47">
        <v>10112</v>
      </c>
      <c r="T35" s="37">
        <f t="shared" si="2"/>
        <v>10270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>
        <v>22</v>
      </c>
      <c r="F36" s="31" t="s">
        <v>54</v>
      </c>
      <c r="G36" s="56" t="s">
        <v>38</v>
      </c>
      <c r="H36" s="31" t="s">
        <v>39</v>
      </c>
      <c r="I36" s="33">
        <v>6</v>
      </c>
      <c r="J36" s="33">
        <v>1</v>
      </c>
      <c r="K36" s="53">
        <v>3470</v>
      </c>
      <c r="L36" s="53">
        <v>118</v>
      </c>
      <c r="M36" s="34">
        <f t="shared" si="0"/>
        <v>-0.4988808754041283</v>
      </c>
      <c r="N36" s="35">
        <v>8042</v>
      </c>
      <c r="O36" s="35">
        <v>4030</v>
      </c>
      <c r="P36" s="35">
        <v>138</v>
      </c>
      <c r="Q36" s="48">
        <v>255064</v>
      </c>
      <c r="R36" s="35">
        <f t="shared" si="1"/>
        <v>259094</v>
      </c>
      <c r="S36" s="47">
        <v>9226</v>
      </c>
      <c r="T36" s="37">
        <f t="shared" si="2"/>
        <v>9364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56" s="40" customFormat="1" ht="12.75">
      <c r="D37" s="32">
        <v>28</v>
      </c>
      <c r="E37" s="32">
        <v>24</v>
      </c>
      <c r="F37" s="31" t="s">
        <v>47</v>
      </c>
      <c r="G37" s="56" t="s">
        <v>44</v>
      </c>
      <c r="H37" s="31" t="s">
        <v>37</v>
      </c>
      <c r="I37" s="33">
        <v>17</v>
      </c>
      <c r="J37" s="33">
        <v>3</v>
      </c>
      <c r="K37" s="35">
        <v>2840</v>
      </c>
      <c r="L37" s="35">
        <v>172</v>
      </c>
      <c r="M37" s="34">
        <f t="shared" si="0"/>
        <v>-0.41802966907569417</v>
      </c>
      <c r="N37" s="35">
        <v>5258</v>
      </c>
      <c r="O37" s="35">
        <v>3060</v>
      </c>
      <c r="P37" s="35">
        <v>190</v>
      </c>
      <c r="Q37" s="48">
        <v>2931862</v>
      </c>
      <c r="R37" s="35">
        <f t="shared" si="1"/>
        <v>2934922</v>
      </c>
      <c r="S37" s="47">
        <v>88121</v>
      </c>
      <c r="T37" s="37">
        <f t="shared" si="2"/>
        <v>88311</v>
      </c>
      <c r="U37" s="22"/>
      <c r="V37" s="36"/>
      <c r="W37" s="38"/>
      <c r="X37" s="3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4:22" ht="13.5" thickBot="1">
      <c r="D38" s="41"/>
      <c r="E38" s="42"/>
      <c r="F38" s="42"/>
      <c r="G38" s="42"/>
      <c r="H38" s="42"/>
      <c r="I38" s="42"/>
      <c r="J38" s="42"/>
      <c r="K38" s="43">
        <f>SUM(K10:K37)</f>
        <v>1384070</v>
      </c>
      <c r="L38" s="43">
        <f>SUM(L10:L37)</f>
        <v>45865</v>
      </c>
      <c r="M38" s="44">
        <f t="shared" si="0"/>
        <v>-0.11900837084540605</v>
      </c>
      <c r="N38" s="43">
        <f>SUM(N10:N37)</f>
        <v>2034136.24</v>
      </c>
      <c r="O38" s="43">
        <f aca="true" t="shared" si="3" ref="O38:T38">SUM(O10:O37)</f>
        <v>1792057</v>
      </c>
      <c r="P38" s="43">
        <f t="shared" si="3"/>
        <v>62556</v>
      </c>
      <c r="Q38" s="43">
        <f t="shared" si="3"/>
        <v>18365332.07</v>
      </c>
      <c r="R38" s="43">
        <f t="shared" si="3"/>
        <v>20157389.07</v>
      </c>
      <c r="S38" s="43">
        <f t="shared" si="3"/>
        <v>577656</v>
      </c>
      <c r="T38" s="43">
        <f t="shared" si="3"/>
        <v>640212</v>
      </c>
      <c r="U38" s="45"/>
      <c r="V38" s="46">
        <f>SUM(V10:V19)</f>
        <v>0</v>
      </c>
    </row>
    <row r="41" spans="15:16" ht="12.75">
      <c r="O41" s="51"/>
      <c r="P41" s="50"/>
    </row>
    <row r="42" ht="12.75">
      <c r="F42" s="54"/>
    </row>
    <row r="44" spans="16:256" s="3" customFormat="1" ht="12.75">
      <c r="P44" s="46"/>
      <c r="Q44" s="46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2011-09-29T11:41:40Z</cp:lastPrinted>
  <dcterms:created xsi:type="dcterms:W3CDTF">2010-01-07T12:33:24Z</dcterms:created>
  <dcterms:modified xsi:type="dcterms:W3CDTF">2011-09-30T10:15:37Z</dcterms:modified>
  <cp:category/>
  <cp:version/>
  <cp:contentType/>
  <cp:contentStatus/>
</cp:coreProperties>
</file>