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<sst xmlns="http://schemas.openxmlformats.org/spreadsheetml/2006/main" count="115" uniqueCount="60">
  <si>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</si>
  <si>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</si>
  <si>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Top 20</t>
  </si>
  <si>
    <t>FROM:   KINEMATOGRAFI   d.d.  Zagreb</t>
  </si>
  <si>
    <t>CONTINENTAL FILM - ZAGREB</t>
  </si>
  <si>
    <t>Week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</si>
  <si>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</si>
  <si>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</si>
  <si>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</si>
  <si>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</si>
  <si>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</si>
  <si>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</si>
  <si>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</si>
  <si>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</si>
  <si>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</si>
  <si>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</si>
  <si>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</si>
  <si>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</si>
  <si>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</si>
  <si>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</si>
  <si>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</si>
  <si>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</si>
  <si>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</si>
  <si>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new</t>
  </si>
  <si>
    <t>SOCIAL NETWORK, THE</t>
  </si>
  <si>
    <t>SONY</t>
  </si>
  <si>
    <t>CF</t>
  </si>
  <si>
    <t>ALPHA AND OMEGA 3D</t>
  </si>
  <si>
    <t>IND</t>
  </si>
  <si>
    <t>Duplicato</t>
  </si>
  <si>
    <t>SAW 7 3D</t>
  </si>
  <si>
    <t>Discovery</t>
  </si>
  <si>
    <t>TOWN, THE</t>
  </si>
  <si>
    <t>WB</t>
  </si>
  <si>
    <t>Blitz</t>
  </si>
  <si>
    <t>EAT PRAY LOVE</t>
  </si>
  <si>
    <t>HEARTBREAKER</t>
  </si>
  <si>
    <t>DEVIL</t>
  </si>
  <si>
    <t>UNI</t>
  </si>
  <si>
    <t>OTHER GUYS, THE</t>
  </si>
  <si>
    <t>AMERICAN</t>
  </si>
  <si>
    <t>LEGEND OF THE GUARDIANS</t>
  </si>
  <si>
    <t>72 DANA</t>
  </si>
  <si>
    <t>LOC</t>
  </si>
  <si>
    <t>LAST EXORCISM</t>
  </si>
  <si>
    <t>STEP UP 3D</t>
  </si>
  <si>
    <t>MACHETE</t>
  </si>
  <si>
    <t>DESPICABLE ME</t>
  </si>
  <si>
    <t>INCEPTION</t>
  </si>
  <si>
    <t>GOING THE DISTANCE</t>
  </si>
  <si>
    <t>IMAGINARIUM OF DOCTOR PARNASSUS</t>
  </si>
  <si>
    <t>MG</t>
  </si>
  <si>
    <t>PIRANHA 3D</t>
  </si>
  <si>
    <t>WICKIE THE MIGHTY VIKING</t>
  </si>
  <si>
    <t>NEW DAUGHTER</t>
  </si>
  <si>
    <t>CATS &amp; DOGS:REVENGE OF KITTY GALORE</t>
  </si>
  <si>
    <t>LAST AIRBENDER 3D</t>
  </si>
  <si>
    <t>PAR</t>
  </si>
  <si>
    <t>EXTRAORDINARY ADVENTURES OF ADELE BLANC-SEC</t>
  </si>
  <si>
    <t>SWITCH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</si>
</sst>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&quot;, &quot;mmm\ yy"/>
  </numFmts>
  <fonts count="15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color indexed="17"/>
      <name val="Arial"/>
      <family val="2"/>
    </font>
    <font>
      <b/>
      <i/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8"/>
      <color indexed="8"/>
      <name val="Arial"/>
      <family val="2"/>
    </font>
    <font>
      <b/>
      <sz val="9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17" applyFont="1">
      <alignment/>
      <protection/>
    </xf>
    <xf numFmtId="0" fontId="1" fillId="0" borderId="0" xfId="17" applyFont="1" applyBorder="1">
      <alignment/>
      <protection/>
    </xf>
    <xf numFmtId="0" fontId="1" fillId="0" borderId="1" xfId="17" applyFont="1" applyBorder="1">
      <alignment/>
      <protection/>
    </xf>
    <xf numFmtId="0" fontId="3" fillId="0" borderId="0" xfId="17" applyFont="1" applyBorder="1">
      <alignment/>
      <protection/>
    </xf>
    <xf numFmtId="2" fontId="1" fillId="0" borderId="0" xfId="17" applyNumberFormat="1" applyFont="1" applyBorder="1" applyAlignment="1">
      <alignment horizontal="center"/>
      <protection/>
    </xf>
    <xf numFmtId="0" fontId="1" fillId="0" borderId="2" xfId="17" applyFont="1" applyBorder="1">
      <alignment/>
      <protection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0" fontId="2" fillId="0" borderId="0" xfId="17">
      <alignment/>
      <protection/>
    </xf>
    <xf numFmtId="0" fontId="2" fillId="0" borderId="0" xfId="17" applyBorder="1">
      <alignment/>
      <protection/>
    </xf>
    <xf numFmtId="0" fontId="6" fillId="0" borderId="0" xfId="17" applyFont="1" applyBorder="1">
      <alignment/>
      <protection/>
    </xf>
    <xf numFmtId="172" fontId="3" fillId="0" borderId="0" xfId="17" applyNumberFormat="1" applyFont="1" applyBorder="1" applyAlignment="1">
      <alignment horizontal="center"/>
      <protection/>
    </xf>
    <xf numFmtId="0" fontId="6" fillId="0" borderId="0" xfId="17" applyFont="1">
      <alignment/>
      <protection/>
    </xf>
    <xf numFmtId="0" fontId="6" fillId="0" borderId="0" xfId="17" applyFont="1" applyAlignment="1">
      <alignment horizontal="left"/>
      <protection/>
    </xf>
    <xf numFmtId="0" fontId="3" fillId="0" borderId="0" xfId="17" applyFont="1">
      <alignment/>
      <protection/>
    </xf>
    <xf numFmtId="0" fontId="3" fillId="0" borderId="0" xfId="17" applyFont="1" applyFill="1" applyBorder="1">
      <alignment/>
      <protection/>
    </xf>
    <xf numFmtId="0" fontId="7" fillId="0" borderId="0" xfId="17" applyFont="1">
      <alignment/>
      <protection/>
    </xf>
    <xf numFmtId="0" fontId="2" fillId="0" borderId="0" xfId="17" applyFont="1">
      <alignment/>
      <protection/>
    </xf>
    <xf numFmtId="0" fontId="2" fillId="0" borderId="0" xfId="17" applyBorder="1" applyAlignment="1">
      <alignment horizontal="right"/>
      <protection/>
    </xf>
    <xf numFmtId="0" fontId="3" fillId="2" borderId="3" xfId="17" applyFont="1" applyFill="1" applyBorder="1" applyAlignment="1">
      <alignment horizontal="center"/>
      <protection/>
    </xf>
    <xf numFmtId="0" fontId="3" fillId="0" borderId="3" xfId="17" applyFont="1" applyBorder="1" applyAlignment="1">
      <alignment horizontal="center"/>
      <protection/>
    </xf>
    <xf numFmtId="0" fontId="3" fillId="3" borderId="3" xfId="17" applyFont="1" applyFill="1" applyBorder="1" applyAlignment="1">
      <alignment horizontal="center"/>
      <protection/>
    </xf>
    <xf numFmtId="0" fontId="8" fillId="0" borderId="3" xfId="17" applyFont="1" applyBorder="1" applyAlignment="1">
      <alignment horizontal="center"/>
      <protection/>
    </xf>
    <xf numFmtId="3" fontId="7" fillId="0" borderId="3" xfId="17" applyNumberFormat="1" applyFont="1" applyBorder="1" applyAlignment="1">
      <alignment horizontal="right"/>
      <protection/>
    </xf>
    <xf numFmtId="10" fontId="3" fillId="0" borderId="3" xfId="17" applyNumberFormat="1" applyFont="1" applyFill="1" applyBorder="1" applyAlignment="1">
      <alignment horizontal="center"/>
      <protection/>
    </xf>
    <xf numFmtId="3" fontId="9" fillId="0" borderId="3" xfId="17" applyNumberFormat="1" applyFont="1" applyFill="1" applyBorder="1" applyAlignment="1">
      <alignment horizontal="right"/>
      <protection/>
    </xf>
    <xf numFmtId="3" fontId="10" fillId="0" borderId="4" xfId="17" applyNumberFormat="1" applyFont="1" applyFill="1" applyBorder="1" applyAlignment="1">
      <alignment horizontal="right"/>
      <protection/>
    </xf>
    <xf numFmtId="3" fontId="10" fillId="0" borderId="3" xfId="17" applyNumberFormat="1" applyFont="1" applyBorder="1" applyAlignment="1" applyProtection="1">
      <alignment horizontal="right"/>
      <protection locked="0"/>
    </xf>
    <xf numFmtId="3" fontId="11" fillId="0" borderId="3" xfId="17" applyNumberFormat="1" applyFont="1" applyBorder="1" applyAlignment="1" applyProtection="1">
      <alignment horizontal="right"/>
      <protection locked="0"/>
    </xf>
    <xf numFmtId="3" fontId="11" fillId="0" borderId="0" xfId="17" applyNumberFormat="1" applyFont="1" applyBorder="1" applyAlignment="1" applyProtection="1">
      <alignment horizontal="right"/>
      <protection locked="0"/>
    </xf>
    <xf numFmtId="3" fontId="12" fillId="0" borderId="0" xfId="17" applyNumberFormat="1" applyFont="1" applyBorder="1" applyAlignment="1">
      <alignment horizontal="right"/>
      <protection/>
    </xf>
    <xf numFmtId="0" fontId="8" fillId="0" borderId="5" xfId="17" applyFont="1" applyBorder="1" applyAlignment="1">
      <alignment horizontal="center"/>
      <protection/>
    </xf>
    <xf numFmtId="3" fontId="7" fillId="0" borderId="4" xfId="17" applyNumberFormat="1" applyFont="1" applyBorder="1" applyAlignment="1">
      <alignment horizontal="right"/>
      <protection/>
    </xf>
    <xf numFmtId="0" fontId="13" fillId="0" borderId="3" xfId="17" applyFont="1" applyFill="1" applyBorder="1" applyAlignment="1">
      <alignment horizontal="center"/>
      <protection/>
    </xf>
    <xf numFmtId="3" fontId="11" fillId="0" borderId="3" xfId="19" applyNumberFormat="1" applyFont="1" applyFill="1" applyBorder="1" applyAlignment="1">
      <alignment horizontal="right"/>
    </xf>
    <xf numFmtId="3" fontId="11" fillId="0" borderId="3" xfId="17" applyNumberFormat="1" applyFont="1" applyFill="1" applyBorder="1" applyAlignment="1">
      <alignment horizontal="right"/>
      <protection/>
    </xf>
    <xf numFmtId="0" fontId="3" fillId="0" borderId="3" xfId="17" applyFont="1" applyFill="1" applyBorder="1" applyAlignment="1">
      <alignment horizontal="center"/>
      <protection/>
    </xf>
    <xf numFmtId="0" fontId="3" fillId="0" borderId="3" xfId="17" applyFont="1" applyBorder="1" applyAlignment="1">
      <alignment horizontal="left"/>
      <protection/>
    </xf>
    <xf numFmtId="0" fontId="13" fillId="0" borderId="3" xfId="17" applyFont="1" applyFill="1" applyBorder="1" applyAlignment="1">
      <alignment horizontal="left"/>
      <protection/>
    </xf>
    <xf numFmtId="0" fontId="3" fillId="3" borderId="0" xfId="17" applyFont="1" applyFill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3" fontId="9" fillId="2" borderId="6" xfId="17" applyNumberFormat="1" applyFont="1" applyFill="1" applyBorder="1" applyAlignment="1">
      <alignment horizontal="right"/>
      <protection/>
    </xf>
    <xf numFmtId="10" fontId="3" fillId="0" borderId="7" xfId="17" applyNumberFormat="1" applyFont="1" applyFill="1" applyBorder="1" applyAlignment="1">
      <alignment horizontal="center"/>
      <protection/>
    </xf>
    <xf numFmtId="3" fontId="9" fillId="3" borderId="0" xfId="17" applyNumberFormat="1" applyFont="1" applyFill="1" applyBorder="1" applyAlignment="1">
      <alignment horizontal="right"/>
      <protection/>
    </xf>
    <xf numFmtId="3" fontId="9" fillId="0" borderId="0" xfId="17" applyNumberFormat="1" applyFont="1" applyFill="1" applyBorder="1" applyAlignment="1">
      <alignment horizontal="right"/>
      <protection/>
    </xf>
    <xf numFmtId="3" fontId="11" fillId="0" borderId="0" xfId="17" applyNumberFormat="1" applyFont="1" applyFill="1" applyBorder="1" applyAlignment="1">
      <alignment horizontal="right"/>
      <protection/>
    </xf>
    <xf numFmtId="3" fontId="11" fillId="0" borderId="0" xfId="19" applyNumberFormat="1" applyFont="1" applyFill="1" applyBorder="1" applyAlignment="1">
      <alignment horizontal="right"/>
    </xf>
    <xf numFmtId="3" fontId="14" fillId="0" borderId="4" xfId="17" applyNumberFormat="1" applyFont="1" applyFill="1" applyBorder="1" applyAlignment="1">
      <alignment horizontal="right"/>
      <protection/>
    </xf>
    <xf numFmtId="3" fontId="14" fillId="0" borderId="3" xfId="17" applyNumberFormat="1" applyFont="1" applyBorder="1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 topLeftCell="A4">
      <selection activeCell="D8" sqref="D8"/>
    </sheetView>
  </sheetViews>
  <sheetFormatPr defaultColWidth="9.00390625" defaultRowHeight="12.75"/>
  <cols>
    <col min="3" max="3" width="19.375" style="0" customWidth="1"/>
    <col min="4" max="4" width="14.25390625" style="0" customWidth="1"/>
    <col min="10" max="10" width="9.75390625" style="0" customWidth="1"/>
    <col min="14" max="14" width="9.75390625" style="0" customWidth="1"/>
    <col min="15" max="15" width="10.00390625" style="0" customWidth="1"/>
  </cols>
  <sheetData>
    <row r="1" spans="1:20" ht="12.75">
      <c r="A1" s="1"/>
      <c r="B1" s="1"/>
      <c r="C1" s="2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1"/>
    </row>
    <row r="2" spans="1:20" ht="12.75">
      <c r="A2" s="1"/>
      <c r="B2" s="1"/>
      <c r="C2" s="3"/>
      <c r="D2" s="2"/>
      <c r="E2" s="2"/>
      <c r="F2" s="1"/>
      <c r="G2" s="1"/>
      <c r="H2" s="2"/>
      <c r="I2" s="2"/>
      <c r="J2" s="2"/>
      <c r="K2" s="4"/>
      <c r="L2" s="2"/>
      <c r="M2" s="2"/>
      <c r="N2" s="2"/>
      <c r="O2" s="2"/>
      <c r="P2" s="2"/>
      <c r="Q2" s="5"/>
      <c r="R2" s="2"/>
      <c r="S2" s="1"/>
      <c r="T2" s="1"/>
    </row>
    <row r="3" spans="1:20" ht="12.75">
      <c r="A3" s="1"/>
      <c r="B3" s="1"/>
      <c r="C3" s="6" t="s">
        <v>0</v>
      </c>
      <c r="D3" s="1"/>
      <c r="E3" s="7" t="s">
        <v>1</v>
      </c>
      <c r="F3" s="8"/>
      <c r="G3" s="1"/>
      <c r="H3" s="2"/>
      <c r="I3" s="2"/>
      <c r="J3" s="2"/>
      <c r="K3" s="4"/>
      <c r="L3" s="2"/>
      <c r="M3" s="2"/>
      <c r="N3" s="2"/>
      <c r="O3" s="2"/>
      <c r="P3" s="2"/>
      <c r="Q3" s="5"/>
      <c r="R3" s="2"/>
      <c r="S3" s="1"/>
      <c r="T3" s="1"/>
    </row>
    <row r="4" spans="1:20" ht="12.75">
      <c r="A4" s="9"/>
      <c r="B4" s="9"/>
      <c r="C4" s="9"/>
      <c r="D4" s="9"/>
      <c r="E4" s="7" t="s">
        <v>2</v>
      </c>
      <c r="F4" s="9"/>
      <c r="G4" s="9"/>
      <c r="H4" s="10"/>
      <c r="I4" s="10"/>
      <c r="J4" s="10"/>
      <c r="K4" s="11"/>
      <c r="L4" s="10"/>
      <c r="M4" s="10"/>
      <c r="N4" s="11"/>
      <c r="O4" s="2"/>
      <c r="P4" s="2"/>
      <c r="Q4" s="12"/>
      <c r="R4" s="10"/>
      <c r="S4" s="9"/>
      <c r="T4" s="9"/>
    </row>
    <row r="5" spans="1:20" ht="12.75">
      <c r="A5" s="1"/>
      <c r="B5" s="1"/>
      <c r="C5" s="1"/>
      <c r="D5" s="1"/>
      <c r="E5" s="1"/>
      <c r="F5" s="1"/>
      <c r="G5" s="9"/>
      <c r="H5" s="9"/>
      <c r="I5" s="9"/>
      <c r="J5" s="9"/>
      <c r="K5" s="13"/>
      <c r="L5" s="9"/>
      <c r="M5" s="9"/>
      <c r="N5" s="14"/>
      <c r="O5" s="9"/>
      <c r="P5" s="13"/>
      <c r="Q5" s="9"/>
      <c r="R5" s="9"/>
      <c r="S5" s="9"/>
      <c r="T5" s="9"/>
    </row>
    <row r="6" spans="1:20" ht="12.75">
      <c r="A6" s="1"/>
      <c r="B6" s="1" t="s">
        <v>3</v>
      </c>
      <c r="C6" s="15" t="s">
        <v>4</v>
      </c>
      <c r="D6" s="1"/>
      <c r="E6" s="1"/>
      <c r="F6" s="1"/>
      <c r="G6" s="9"/>
      <c r="H6" s="16" t="s">
        <v>5</v>
      </c>
      <c r="I6" s="17">
        <v>44</v>
      </c>
      <c r="J6" s="9"/>
      <c r="K6" s="13"/>
      <c r="L6" s="9"/>
      <c r="M6" s="18"/>
      <c r="N6" s="13"/>
      <c r="O6" s="9"/>
      <c r="P6" s="13"/>
      <c r="Q6" s="9"/>
      <c r="R6" s="9"/>
      <c r="S6" s="9"/>
      <c r="T6" s="9"/>
    </row>
    <row r="7" spans="1:20" ht="12.75">
      <c r="A7" s="10"/>
      <c r="B7" s="10"/>
      <c r="C7" s="19"/>
      <c r="D7" s="10"/>
      <c r="E7" s="10"/>
      <c r="F7" s="10"/>
      <c r="G7" s="10"/>
      <c r="H7" s="11"/>
      <c r="I7" s="10"/>
      <c r="J7" s="10"/>
      <c r="K7" s="11"/>
      <c r="L7" s="11"/>
      <c r="M7" s="10"/>
      <c r="N7" s="10"/>
      <c r="O7" s="10"/>
      <c r="P7" s="10"/>
      <c r="Q7" s="10"/>
      <c r="R7" s="9"/>
      <c r="S7" s="9"/>
      <c r="T7" s="9"/>
    </row>
    <row r="8" spans="1:20" ht="12.75">
      <c r="A8" s="20" t="s">
        <v>6</v>
      </c>
      <c r="B8" s="20" t="s">
        <v>7</v>
      </c>
      <c r="C8" s="20"/>
      <c r="D8" s="20"/>
      <c r="E8" s="20" t="s">
        <v>8</v>
      </c>
      <c r="F8" s="20" t="s">
        <v>9</v>
      </c>
      <c r="G8" s="20" t="s">
        <v>10</v>
      </c>
      <c r="H8" s="20" t="s">
        <v>11</v>
      </c>
      <c r="I8" s="20" t="s">
        <v>11</v>
      </c>
      <c r="J8" s="20" t="s">
        <v>12</v>
      </c>
      <c r="K8" s="20" t="s">
        <v>13</v>
      </c>
      <c r="L8" s="20" t="s">
        <v>9</v>
      </c>
      <c r="M8" s="20" t="s">
        <v>9</v>
      </c>
      <c r="N8" s="20" t="s">
        <v>14</v>
      </c>
      <c r="O8" s="20" t="s">
        <v>15</v>
      </c>
      <c r="P8" s="21" t="s">
        <v>16</v>
      </c>
      <c r="Q8" s="20" t="s">
        <v>15</v>
      </c>
      <c r="R8" s="9"/>
      <c r="S8" s="9"/>
      <c r="T8" s="9"/>
    </row>
    <row r="9" spans="1:20" ht="12.75">
      <c r="A9" s="20" t="s">
        <v>9</v>
      </c>
      <c r="B9" s="20" t="s">
        <v>9</v>
      </c>
      <c r="C9" s="20" t="s">
        <v>17</v>
      </c>
      <c r="D9" s="20" t="s">
        <v>18</v>
      </c>
      <c r="E9" s="20" t="s">
        <v>18</v>
      </c>
      <c r="F9" s="20" t="s">
        <v>10</v>
      </c>
      <c r="G9" s="20"/>
      <c r="H9" s="20" t="s">
        <v>19</v>
      </c>
      <c r="I9" s="20" t="s">
        <v>20</v>
      </c>
      <c r="J9" s="20" t="s">
        <v>21</v>
      </c>
      <c r="K9" s="20" t="s">
        <v>19</v>
      </c>
      <c r="L9" s="20" t="s">
        <v>19</v>
      </c>
      <c r="M9" s="20" t="s">
        <v>20</v>
      </c>
      <c r="N9" s="20" t="s">
        <v>22</v>
      </c>
      <c r="O9" s="20" t="s">
        <v>19</v>
      </c>
      <c r="P9" s="21" t="s">
        <v>20</v>
      </c>
      <c r="Q9" s="20" t="s">
        <v>20</v>
      </c>
      <c r="R9" s="9"/>
      <c r="S9" s="9"/>
      <c r="T9" s="9"/>
    </row>
    <row r="10" spans="1:20" ht="12.75">
      <c r="A10" s="22">
        <v>1</v>
      </c>
      <c r="B10" s="22" t="s">
        <v>23</v>
      </c>
      <c r="C10" s="21" t="s">
        <v>24</v>
      </c>
      <c r="D10" s="21" t="s">
        <v>25</v>
      </c>
      <c r="E10" s="21" t="s">
        <v>26</v>
      </c>
      <c r="F10" s="23">
        <v>1</v>
      </c>
      <c r="G10" s="23">
        <v>8</v>
      </c>
      <c r="H10" s="24">
        <v>296673</v>
      </c>
      <c r="I10" s="24">
        <v>10261</v>
      </c>
      <c r="J10" s="25" t="e">
        <f aca="true" t="shared" si="0" ref="J10:J35">L10/K10-100%</f>
        <v>#DIV/0!</v>
      </c>
      <c r="K10" s="26"/>
      <c r="L10" s="26">
        <v>419961</v>
      </c>
      <c r="M10" s="26">
        <v>16059</v>
      </c>
      <c r="N10" s="27"/>
      <c r="O10" s="26">
        <f aca="true" t="shared" si="1" ref="O10:O34">L10+N10</f>
        <v>419961</v>
      </c>
      <c r="P10" s="28"/>
      <c r="Q10" s="29">
        <f aca="true" t="shared" si="2" ref="Q10:Q34">P10+M10</f>
        <v>16059</v>
      </c>
      <c r="R10" s="13"/>
      <c r="S10" s="30"/>
      <c r="T10" s="31"/>
    </row>
    <row r="11" spans="1:20" ht="12.75">
      <c r="A11" s="22">
        <v>2</v>
      </c>
      <c r="B11" s="22">
        <v>1</v>
      </c>
      <c r="C11" s="21" t="s">
        <v>27</v>
      </c>
      <c r="D11" s="21" t="s">
        <v>28</v>
      </c>
      <c r="E11" s="21" t="s">
        <v>29</v>
      </c>
      <c r="F11" s="23">
        <v>3</v>
      </c>
      <c r="G11" s="23">
        <v>8</v>
      </c>
      <c r="H11" s="24">
        <v>155563</v>
      </c>
      <c r="I11" s="24">
        <v>4448</v>
      </c>
      <c r="J11" s="25">
        <f t="shared" si="0"/>
        <v>-0.22250134507698294</v>
      </c>
      <c r="K11" s="26">
        <v>283069.3</v>
      </c>
      <c r="L11" s="26">
        <v>220086</v>
      </c>
      <c r="M11" s="26">
        <v>6481</v>
      </c>
      <c r="N11" s="48">
        <v>592838.3</v>
      </c>
      <c r="O11" s="26">
        <f t="shared" si="1"/>
        <v>812924.3</v>
      </c>
      <c r="P11" s="49">
        <v>17736</v>
      </c>
      <c r="Q11" s="29">
        <f t="shared" si="2"/>
        <v>24217</v>
      </c>
      <c r="R11" s="13"/>
      <c r="S11" s="30"/>
      <c r="T11" s="31"/>
    </row>
    <row r="12" spans="1:20" ht="12.75">
      <c r="A12" s="22">
        <v>3</v>
      </c>
      <c r="B12" s="22" t="s">
        <v>23</v>
      </c>
      <c r="C12" s="21" t="s">
        <v>30</v>
      </c>
      <c r="D12" s="21" t="s">
        <v>28</v>
      </c>
      <c r="E12" s="21" t="s">
        <v>31</v>
      </c>
      <c r="F12" s="23">
        <v>1</v>
      </c>
      <c r="G12" s="23">
        <v>5</v>
      </c>
      <c r="H12" s="24">
        <v>146191</v>
      </c>
      <c r="I12" s="24">
        <v>3569</v>
      </c>
      <c r="J12" s="25" t="e">
        <f t="shared" si="0"/>
        <v>#DIV/0!</v>
      </c>
      <c r="K12" s="26"/>
      <c r="L12" s="26">
        <v>217619</v>
      </c>
      <c r="M12" s="26">
        <v>6020</v>
      </c>
      <c r="N12" s="48"/>
      <c r="O12" s="26">
        <f t="shared" si="1"/>
        <v>217619</v>
      </c>
      <c r="P12" s="49"/>
      <c r="Q12" s="29">
        <f t="shared" si="2"/>
        <v>6020</v>
      </c>
      <c r="R12" s="13"/>
      <c r="S12" s="30"/>
      <c r="T12" s="31"/>
    </row>
    <row r="13" spans="1:20" ht="12.75">
      <c r="A13" s="22">
        <v>4</v>
      </c>
      <c r="B13" s="22" t="s">
        <v>23</v>
      </c>
      <c r="C13" s="21" t="s">
        <v>32</v>
      </c>
      <c r="D13" s="21" t="s">
        <v>33</v>
      </c>
      <c r="E13" s="21" t="s">
        <v>34</v>
      </c>
      <c r="F13" s="23">
        <v>1</v>
      </c>
      <c r="G13" s="23">
        <v>5</v>
      </c>
      <c r="H13" s="24">
        <v>101220</v>
      </c>
      <c r="I13" s="24">
        <v>3491</v>
      </c>
      <c r="J13" s="25" t="e">
        <f t="shared" si="0"/>
        <v>#DIV/0!</v>
      </c>
      <c r="K13" s="26"/>
      <c r="L13" s="26">
        <v>157725.5</v>
      </c>
      <c r="M13" s="26">
        <v>6087</v>
      </c>
      <c r="N13" s="48"/>
      <c r="O13" s="26">
        <f t="shared" si="1"/>
        <v>157725.5</v>
      </c>
      <c r="P13" s="49"/>
      <c r="Q13" s="29">
        <f t="shared" si="2"/>
        <v>6087</v>
      </c>
      <c r="R13" s="13"/>
      <c r="S13" s="30"/>
      <c r="T13" s="31"/>
    </row>
    <row r="14" spans="1:20" ht="12.75">
      <c r="A14" s="22">
        <v>5</v>
      </c>
      <c r="B14" s="22">
        <v>2</v>
      </c>
      <c r="C14" s="21" t="s">
        <v>35</v>
      </c>
      <c r="D14" s="21" t="s">
        <v>25</v>
      </c>
      <c r="E14" s="21" t="s">
        <v>26</v>
      </c>
      <c r="F14" s="23">
        <v>4</v>
      </c>
      <c r="G14" s="23">
        <v>7</v>
      </c>
      <c r="H14" s="24">
        <v>96283</v>
      </c>
      <c r="I14" s="24">
        <v>3079</v>
      </c>
      <c r="J14" s="25">
        <f t="shared" si="0"/>
        <v>-0.26184987440601115</v>
      </c>
      <c r="K14" s="26">
        <v>183926</v>
      </c>
      <c r="L14" s="26">
        <v>135765</v>
      </c>
      <c r="M14" s="26">
        <v>4816</v>
      </c>
      <c r="N14" s="48">
        <v>867483</v>
      </c>
      <c r="O14" s="26">
        <f t="shared" si="1"/>
        <v>1003248</v>
      </c>
      <c r="P14" s="49">
        <v>31917</v>
      </c>
      <c r="Q14" s="29">
        <f t="shared" si="2"/>
        <v>36733</v>
      </c>
      <c r="R14" s="13"/>
      <c r="S14" s="30"/>
      <c r="T14" s="31"/>
    </row>
    <row r="15" spans="1:20" ht="12.75">
      <c r="A15" s="22">
        <v>6</v>
      </c>
      <c r="B15" s="22">
        <v>3</v>
      </c>
      <c r="C15" s="21" t="s">
        <v>36</v>
      </c>
      <c r="D15" s="21" t="s">
        <v>28</v>
      </c>
      <c r="E15" s="21" t="s">
        <v>34</v>
      </c>
      <c r="F15" s="23">
        <v>2</v>
      </c>
      <c r="G15" s="23">
        <v>6</v>
      </c>
      <c r="H15" s="24">
        <v>81302</v>
      </c>
      <c r="I15" s="24">
        <v>2707</v>
      </c>
      <c r="J15" s="25">
        <f t="shared" si="0"/>
        <v>-0.3425225637113277</v>
      </c>
      <c r="K15" s="26">
        <v>181541.5</v>
      </c>
      <c r="L15" s="26">
        <v>119359.44</v>
      </c>
      <c r="M15" s="26">
        <v>4502</v>
      </c>
      <c r="N15" s="48">
        <v>181541.5</v>
      </c>
      <c r="O15" s="26">
        <f t="shared" si="1"/>
        <v>300900.94</v>
      </c>
      <c r="P15" s="49">
        <v>7262</v>
      </c>
      <c r="Q15" s="29">
        <f t="shared" si="2"/>
        <v>11764</v>
      </c>
      <c r="R15" s="13"/>
      <c r="S15" s="30"/>
      <c r="T15" s="31"/>
    </row>
    <row r="16" spans="1:20" ht="12.75">
      <c r="A16" s="22">
        <v>7</v>
      </c>
      <c r="B16" s="22">
        <v>4</v>
      </c>
      <c r="C16" s="21" t="s">
        <v>37</v>
      </c>
      <c r="D16" s="21" t="s">
        <v>38</v>
      </c>
      <c r="E16" s="21" t="s">
        <v>34</v>
      </c>
      <c r="F16" s="23">
        <v>2</v>
      </c>
      <c r="G16" s="23">
        <v>4</v>
      </c>
      <c r="H16" s="24">
        <v>59641</v>
      </c>
      <c r="I16" s="24">
        <v>1964</v>
      </c>
      <c r="J16" s="25">
        <f t="shared" si="0"/>
        <v>-0.3401433080395203</v>
      </c>
      <c r="K16" s="26">
        <v>135780.24</v>
      </c>
      <c r="L16" s="26">
        <v>89595.5</v>
      </c>
      <c r="M16" s="26">
        <v>3305</v>
      </c>
      <c r="N16" s="48">
        <v>135780.24</v>
      </c>
      <c r="O16" s="26">
        <f t="shared" si="1"/>
        <v>225375.74</v>
      </c>
      <c r="P16" s="49">
        <v>5231</v>
      </c>
      <c r="Q16" s="29">
        <f t="shared" si="2"/>
        <v>8536</v>
      </c>
      <c r="R16" s="13"/>
      <c r="S16" s="30"/>
      <c r="T16" s="31"/>
    </row>
    <row r="17" spans="1:20" ht="12.75">
      <c r="A17" s="22">
        <v>8</v>
      </c>
      <c r="B17" s="22">
        <v>6</v>
      </c>
      <c r="C17" s="21" t="s">
        <v>39</v>
      </c>
      <c r="D17" s="21" t="s">
        <v>25</v>
      </c>
      <c r="E17" s="21" t="s">
        <v>26</v>
      </c>
      <c r="F17" s="32">
        <v>3</v>
      </c>
      <c r="G17" s="23">
        <v>7</v>
      </c>
      <c r="H17" s="33">
        <v>58427</v>
      </c>
      <c r="I17" s="24">
        <v>1969</v>
      </c>
      <c r="J17" s="25">
        <f t="shared" si="0"/>
        <v>-0.17529301834284672</v>
      </c>
      <c r="K17" s="26">
        <v>98458</v>
      </c>
      <c r="L17" s="26">
        <v>81199</v>
      </c>
      <c r="M17" s="26">
        <v>2974</v>
      </c>
      <c r="N17" s="48">
        <v>266875</v>
      </c>
      <c r="O17" s="26">
        <f t="shared" si="1"/>
        <v>348074</v>
      </c>
      <c r="P17" s="49">
        <v>10284</v>
      </c>
      <c r="Q17" s="29">
        <f t="shared" si="2"/>
        <v>13258</v>
      </c>
      <c r="R17" s="13"/>
      <c r="S17" s="30"/>
      <c r="T17" s="31"/>
    </row>
    <row r="18" spans="1:20" ht="12.75">
      <c r="A18" s="22">
        <v>9</v>
      </c>
      <c r="B18" s="22">
        <v>5</v>
      </c>
      <c r="C18" s="21" t="s">
        <v>40</v>
      </c>
      <c r="D18" s="21" t="s">
        <v>28</v>
      </c>
      <c r="E18" s="21" t="s">
        <v>31</v>
      </c>
      <c r="F18" s="32">
        <v>2</v>
      </c>
      <c r="G18" s="23">
        <v>3</v>
      </c>
      <c r="H18" s="33">
        <v>35683</v>
      </c>
      <c r="I18" s="24">
        <v>1140</v>
      </c>
      <c r="J18" s="25">
        <f t="shared" si="0"/>
        <v>-0.482309199618148</v>
      </c>
      <c r="K18" s="26">
        <v>99515</v>
      </c>
      <c r="L18" s="26">
        <v>51518</v>
      </c>
      <c r="M18" s="26">
        <v>1845</v>
      </c>
      <c r="N18" s="48">
        <v>99515</v>
      </c>
      <c r="O18" s="26">
        <f t="shared" si="1"/>
        <v>151033</v>
      </c>
      <c r="P18" s="49">
        <v>3741</v>
      </c>
      <c r="Q18" s="29">
        <f t="shared" si="2"/>
        <v>5586</v>
      </c>
      <c r="R18" s="13"/>
      <c r="S18" s="30"/>
      <c r="T18" s="31"/>
    </row>
    <row r="19" spans="1:20" ht="12.75">
      <c r="A19" s="22">
        <v>10</v>
      </c>
      <c r="B19" s="22">
        <v>11</v>
      </c>
      <c r="C19" s="21" t="s">
        <v>41</v>
      </c>
      <c r="D19" s="21" t="s">
        <v>33</v>
      </c>
      <c r="E19" s="21" t="s">
        <v>34</v>
      </c>
      <c r="F19" s="23">
        <v>5</v>
      </c>
      <c r="G19" s="23">
        <v>7</v>
      </c>
      <c r="H19" s="24">
        <v>23282</v>
      </c>
      <c r="I19" s="24">
        <v>813</v>
      </c>
      <c r="J19" s="25">
        <f t="shared" si="0"/>
        <v>-0.1920940783812678</v>
      </c>
      <c r="K19" s="26">
        <v>38351</v>
      </c>
      <c r="L19" s="26">
        <v>30984</v>
      </c>
      <c r="M19" s="26">
        <v>1108</v>
      </c>
      <c r="N19" s="48">
        <v>302316.7</v>
      </c>
      <c r="O19" s="26">
        <f t="shared" si="1"/>
        <v>333300.7</v>
      </c>
      <c r="P19" s="49">
        <v>9175</v>
      </c>
      <c r="Q19" s="29">
        <f t="shared" si="2"/>
        <v>10283</v>
      </c>
      <c r="R19" s="13"/>
      <c r="S19" s="30"/>
      <c r="T19" s="31"/>
    </row>
    <row r="20" spans="1:20" ht="12.75">
      <c r="A20" s="22">
        <v>11</v>
      </c>
      <c r="B20" s="22">
        <v>8</v>
      </c>
      <c r="C20" s="21" t="s">
        <v>42</v>
      </c>
      <c r="D20" s="21" t="s">
        <v>43</v>
      </c>
      <c r="E20" s="21" t="s">
        <v>29</v>
      </c>
      <c r="F20" s="23">
        <v>3</v>
      </c>
      <c r="G20" s="23">
        <v>4</v>
      </c>
      <c r="H20" s="24">
        <v>20606</v>
      </c>
      <c r="I20" s="24">
        <v>699</v>
      </c>
      <c r="J20" s="25">
        <f t="shared" si="0"/>
        <v>-0.25967886523136663</v>
      </c>
      <c r="K20" s="26">
        <v>40381.8</v>
      </c>
      <c r="L20" s="26">
        <v>29895.5</v>
      </c>
      <c r="M20" s="26">
        <v>1131</v>
      </c>
      <c r="N20" s="48">
        <v>112058.8</v>
      </c>
      <c r="O20" s="26">
        <f t="shared" si="1"/>
        <v>141954.3</v>
      </c>
      <c r="P20" s="49">
        <v>4232</v>
      </c>
      <c r="Q20" s="29">
        <f t="shared" si="2"/>
        <v>5363</v>
      </c>
      <c r="R20" s="13"/>
      <c r="S20" s="30"/>
      <c r="T20" s="31"/>
    </row>
    <row r="21" spans="1:20" ht="12.75">
      <c r="A21" s="22">
        <v>12</v>
      </c>
      <c r="B21" s="22">
        <v>7</v>
      </c>
      <c r="C21" s="21" t="s">
        <v>44</v>
      </c>
      <c r="D21" s="21" t="s">
        <v>28</v>
      </c>
      <c r="E21" s="21" t="s">
        <v>34</v>
      </c>
      <c r="F21" s="23">
        <v>4</v>
      </c>
      <c r="G21" s="23">
        <v>4</v>
      </c>
      <c r="H21" s="24">
        <v>21249</v>
      </c>
      <c r="I21" s="24">
        <v>734</v>
      </c>
      <c r="J21" s="25">
        <f t="shared" si="0"/>
        <v>-0.42046565631874844</v>
      </c>
      <c r="K21" s="26">
        <v>49092</v>
      </c>
      <c r="L21" s="26">
        <v>28450.5</v>
      </c>
      <c r="M21" s="26">
        <v>1079</v>
      </c>
      <c r="N21" s="48">
        <v>268200.5</v>
      </c>
      <c r="O21" s="26">
        <f t="shared" si="1"/>
        <v>296651</v>
      </c>
      <c r="P21" s="49">
        <v>9932</v>
      </c>
      <c r="Q21" s="29">
        <f t="shared" si="2"/>
        <v>11011</v>
      </c>
      <c r="R21" s="13"/>
      <c r="S21" s="30"/>
      <c r="T21" s="31"/>
    </row>
    <row r="22" spans="1:20" ht="12.75">
      <c r="A22" s="22">
        <v>13</v>
      </c>
      <c r="B22" s="22">
        <v>12</v>
      </c>
      <c r="C22" s="21" t="s">
        <v>45</v>
      </c>
      <c r="D22" s="21" t="s">
        <v>28</v>
      </c>
      <c r="E22" s="21" t="s">
        <v>34</v>
      </c>
      <c r="F22" s="23">
        <v>12</v>
      </c>
      <c r="G22" s="34">
        <v>3</v>
      </c>
      <c r="H22" s="24">
        <v>16022</v>
      </c>
      <c r="I22" s="24">
        <v>525</v>
      </c>
      <c r="J22" s="25">
        <f t="shared" si="0"/>
        <v>-0.3160459642807698</v>
      </c>
      <c r="K22" s="35">
        <v>36115</v>
      </c>
      <c r="L22" s="35">
        <v>24701</v>
      </c>
      <c r="M22" s="36">
        <v>818</v>
      </c>
      <c r="N22" s="48">
        <v>1657253.4</v>
      </c>
      <c r="O22" s="26">
        <f t="shared" si="1"/>
        <v>1681954.4</v>
      </c>
      <c r="P22" s="49">
        <v>50855</v>
      </c>
      <c r="Q22" s="29">
        <f t="shared" si="2"/>
        <v>51673</v>
      </c>
      <c r="R22" s="13"/>
      <c r="S22" s="30"/>
      <c r="T22" s="31"/>
    </row>
    <row r="23" spans="1:20" ht="12.75">
      <c r="A23" s="22">
        <v>14</v>
      </c>
      <c r="B23" s="22">
        <v>10</v>
      </c>
      <c r="C23" s="21" t="s">
        <v>46</v>
      </c>
      <c r="D23" s="21" t="s">
        <v>28</v>
      </c>
      <c r="E23" s="21" t="s">
        <v>31</v>
      </c>
      <c r="F23" s="23">
        <v>4</v>
      </c>
      <c r="G23" s="23">
        <v>5</v>
      </c>
      <c r="H23" s="24">
        <v>16107</v>
      </c>
      <c r="I23" s="24">
        <v>610</v>
      </c>
      <c r="J23" s="25">
        <f t="shared" si="0"/>
        <v>-0.4063075035780004</v>
      </c>
      <c r="K23" s="26">
        <v>39128</v>
      </c>
      <c r="L23" s="26">
        <v>23230</v>
      </c>
      <c r="M23" s="26">
        <v>937</v>
      </c>
      <c r="N23" s="48">
        <v>241805</v>
      </c>
      <c r="O23" s="26">
        <f t="shared" si="1"/>
        <v>265035</v>
      </c>
      <c r="P23" s="49">
        <v>9334</v>
      </c>
      <c r="Q23" s="29">
        <f t="shared" si="2"/>
        <v>10271</v>
      </c>
      <c r="R23" s="13"/>
      <c r="S23" s="30"/>
      <c r="T23" s="31"/>
    </row>
    <row r="24" spans="1:20" ht="12.75">
      <c r="A24" s="22">
        <v>15</v>
      </c>
      <c r="B24" s="22">
        <v>14</v>
      </c>
      <c r="C24" s="37" t="s">
        <v>47</v>
      </c>
      <c r="D24" s="37" t="s">
        <v>38</v>
      </c>
      <c r="E24" s="37" t="s">
        <v>34</v>
      </c>
      <c r="F24" s="37">
        <v>14</v>
      </c>
      <c r="G24" s="23">
        <v>7</v>
      </c>
      <c r="H24" s="24">
        <v>10923</v>
      </c>
      <c r="I24" s="24">
        <v>441</v>
      </c>
      <c r="J24" s="25">
        <f t="shared" si="0"/>
        <v>-0.3463256929056632</v>
      </c>
      <c r="K24" s="35">
        <v>27529</v>
      </c>
      <c r="L24" s="35">
        <v>17995</v>
      </c>
      <c r="M24" s="36">
        <v>703</v>
      </c>
      <c r="N24" s="48">
        <v>1277303</v>
      </c>
      <c r="O24" s="26">
        <f t="shared" si="1"/>
        <v>1295298</v>
      </c>
      <c r="P24" s="49">
        <v>53189</v>
      </c>
      <c r="Q24" s="29">
        <f t="shared" si="2"/>
        <v>53892</v>
      </c>
      <c r="R24" s="13"/>
      <c r="S24" s="30"/>
      <c r="T24" s="31"/>
    </row>
    <row r="25" spans="1:20" ht="12.75">
      <c r="A25" s="22">
        <v>16</v>
      </c>
      <c r="B25" s="22">
        <v>9</v>
      </c>
      <c r="C25" s="21" t="s">
        <v>48</v>
      </c>
      <c r="D25" s="21" t="s">
        <v>33</v>
      </c>
      <c r="E25" s="21" t="s">
        <v>34</v>
      </c>
      <c r="F25" s="23">
        <v>15</v>
      </c>
      <c r="G25" s="23">
        <v>3</v>
      </c>
      <c r="H25" s="24">
        <v>5147</v>
      </c>
      <c r="I25" s="24">
        <v>222</v>
      </c>
      <c r="J25" s="25">
        <f t="shared" si="0"/>
        <v>-0.7575514772279243</v>
      </c>
      <c r="K25" s="26">
        <v>39313.5</v>
      </c>
      <c r="L25" s="26">
        <v>9531.5</v>
      </c>
      <c r="M25" s="26">
        <v>441</v>
      </c>
      <c r="N25" s="48">
        <v>2573300.74</v>
      </c>
      <c r="O25" s="26">
        <f t="shared" si="1"/>
        <v>2582832.24</v>
      </c>
      <c r="P25" s="49">
        <v>99206</v>
      </c>
      <c r="Q25" s="29">
        <f t="shared" si="2"/>
        <v>99647</v>
      </c>
      <c r="R25" s="13"/>
      <c r="S25" s="30"/>
      <c r="T25" s="31"/>
    </row>
    <row r="26" spans="1:20" ht="12.75">
      <c r="A26" s="22">
        <v>17</v>
      </c>
      <c r="B26" s="22">
        <v>16</v>
      </c>
      <c r="C26" s="21" t="s">
        <v>49</v>
      </c>
      <c r="D26" s="21" t="s">
        <v>33</v>
      </c>
      <c r="E26" s="21" t="s">
        <v>34</v>
      </c>
      <c r="F26" s="23">
        <v>7</v>
      </c>
      <c r="G26" s="23">
        <v>5</v>
      </c>
      <c r="H26" s="24">
        <v>5486</v>
      </c>
      <c r="I26" s="24">
        <v>243</v>
      </c>
      <c r="J26" s="25">
        <f t="shared" si="0"/>
        <v>-0.564080459770115</v>
      </c>
      <c r="K26" s="26">
        <v>17400</v>
      </c>
      <c r="L26" s="26">
        <v>7585</v>
      </c>
      <c r="M26" s="26">
        <v>347</v>
      </c>
      <c r="N26" s="48">
        <v>454617.5</v>
      </c>
      <c r="O26" s="26">
        <f t="shared" si="1"/>
        <v>462202.5</v>
      </c>
      <c r="P26" s="49">
        <v>18285</v>
      </c>
      <c r="Q26" s="29">
        <f t="shared" si="2"/>
        <v>18632</v>
      </c>
      <c r="R26" s="13"/>
      <c r="S26" s="30"/>
      <c r="T26" s="31"/>
    </row>
    <row r="27" spans="1:20" ht="12.75">
      <c r="A27" s="22">
        <v>18</v>
      </c>
      <c r="B27" s="22">
        <v>23</v>
      </c>
      <c r="C27" s="38" t="s">
        <v>50</v>
      </c>
      <c r="D27" s="21" t="s">
        <v>28</v>
      </c>
      <c r="E27" s="21" t="s">
        <v>51</v>
      </c>
      <c r="F27" s="23">
        <v>9</v>
      </c>
      <c r="G27" s="23">
        <v>2</v>
      </c>
      <c r="H27" s="24">
        <v>7292</v>
      </c>
      <c r="I27" s="24">
        <v>459</v>
      </c>
      <c r="J27" s="25">
        <f t="shared" si="0"/>
        <v>0.14474097331240188</v>
      </c>
      <c r="K27" s="26">
        <v>6370</v>
      </c>
      <c r="L27" s="26">
        <v>7292</v>
      </c>
      <c r="M27" s="26">
        <v>459</v>
      </c>
      <c r="N27" s="48">
        <v>204886.5</v>
      </c>
      <c r="O27" s="26">
        <f t="shared" si="1"/>
        <v>212178.5</v>
      </c>
      <c r="P27" s="49">
        <v>8549</v>
      </c>
      <c r="Q27" s="29">
        <f t="shared" si="2"/>
        <v>9008</v>
      </c>
      <c r="R27" s="13"/>
      <c r="S27" s="30"/>
      <c r="T27" s="31"/>
    </row>
    <row r="28" spans="1:20" ht="12.75">
      <c r="A28" s="22">
        <v>19</v>
      </c>
      <c r="B28" s="22">
        <v>13</v>
      </c>
      <c r="C28" s="21" t="s">
        <v>52</v>
      </c>
      <c r="D28" s="21" t="s">
        <v>28</v>
      </c>
      <c r="E28" s="21" t="s">
        <v>29</v>
      </c>
      <c r="F28" s="23">
        <v>7</v>
      </c>
      <c r="G28" s="23">
        <v>1</v>
      </c>
      <c r="H28" s="24">
        <v>5690</v>
      </c>
      <c r="I28" s="24">
        <v>135</v>
      </c>
      <c r="J28" s="25">
        <f t="shared" si="0"/>
        <v>-0.7920826612024241</v>
      </c>
      <c r="K28" s="26">
        <v>34405.5</v>
      </c>
      <c r="L28" s="26">
        <v>7153.5</v>
      </c>
      <c r="M28" s="26">
        <v>186</v>
      </c>
      <c r="N28" s="48">
        <v>1053432.6</v>
      </c>
      <c r="O28" s="26">
        <f t="shared" si="1"/>
        <v>1060586.1</v>
      </c>
      <c r="P28" s="49">
        <v>29612</v>
      </c>
      <c r="Q28" s="29">
        <f t="shared" si="2"/>
        <v>29798</v>
      </c>
      <c r="R28" s="13"/>
      <c r="S28" s="30"/>
      <c r="T28" s="31"/>
    </row>
    <row r="29" spans="1:20" ht="12.75">
      <c r="A29" s="22">
        <v>20</v>
      </c>
      <c r="B29" s="22">
        <v>17</v>
      </c>
      <c r="C29" s="21" t="s">
        <v>53</v>
      </c>
      <c r="D29" s="21" t="s">
        <v>28</v>
      </c>
      <c r="E29" s="21" t="s">
        <v>34</v>
      </c>
      <c r="F29" s="23">
        <v>6</v>
      </c>
      <c r="G29" s="23">
        <v>5</v>
      </c>
      <c r="H29" s="24">
        <v>5572</v>
      </c>
      <c r="I29" s="24">
        <v>264</v>
      </c>
      <c r="J29" s="25">
        <f t="shared" si="0"/>
        <v>-0.5906862745098039</v>
      </c>
      <c r="K29" s="26">
        <v>16728</v>
      </c>
      <c r="L29" s="26">
        <v>6847</v>
      </c>
      <c r="M29" s="26">
        <v>325</v>
      </c>
      <c r="N29" s="48">
        <v>128837.5</v>
      </c>
      <c r="O29" s="26">
        <f t="shared" si="1"/>
        <v>135684.5</v>
      </c>
      <c r="P29" s="49">
        <v>5194</v>
      </c>
      <c r="Q29" s="29">
        <f t="shared" si="2"/>
        <v>5519</v>
      </c>
      <c r="R29" s="13"/>
      <c r="S29" s="30"/>
      <c r="T29" s="31"/>
    </row>
    <row r="30" spans="1:20" ht="12.75">
      <c r="A30" s="22">
        <v>21</v>
      </c>
      <c r="B30" s="22">
        <v>20</v>
      </c>
      <c r="C30" s="21" t="s">
        <v>54</v>
      </c>
      <c r="D30" s="21" t="s">
        <v>28</v>
      </c>
      <c r="E30" s="21" t="s">
        <v>29</v>
      </c>
      <c r="F30" s="23">
        <v>6</v>
      </c>
      <c r="G30" s="23">
        <v>1</v>
      </c>
      <c r="H30" s="24">
        <v>3680</v>
      </c>
      <c r="I30" s="24">
        <v>114</v>
      </c>
      <c r="J30" s="25">
        <f t="shared" si="0"/>
        <v>-0.24515313290250074</v>
      </c>
      <c r="K30" s="26">
        <v>7118</v>
      </c>
      <c r="L30" s="26">
        <v>5373</v>
      </c>
      <c r="M30" s="26">
        <v>207</v>
      </c>
      <c r="N30" s="48">
        <v>117989.44</v>
      </c>
      <c r="O30" s="26">
        <f t="shared" si="1"/>
        <v>123362.44</v>
      </c>
      <c r="P30" s="49">
        <v>4383</v>
      </c>
      <c r="Q30" s="29">
        <f t="shared" si="2"/>
        <v>4590</v>
      </c>
      <c r="R30" s="13"/>
      <c r="S30" s="30"/>
      <c r="T30" s="31"/>
    </row>
    <row r="31" spans="1:20" ht="12.75">
      <c r="A31" s="22">
        <v>22</v>
      </c>
      <c r="B31" s="22">
        <v>19</v>
      </c>
      <c r="C31" s="38" t="s">
        <v>55</v>
      </c>
      <c r="D31" s="21" t="s">
        <v>33</v>
      </c>
      <c r="E31" s="21" t="s">
        <v>34</v>
      </c>
      <c r="F31" s="23">
        <v>10</v>
      </c>
      <c r="G31" s="23">
        <v>5</v>
      </c>
      <c r="H31" s="24">
        <v>5241</v>
      </c>
      <c r="I31" s="24">
        <v>248</v>
      </c>
      <c r="J31" s="25">
        <f t="shared" si="0"/>
        <v>-0.44125799573560764</v>
      </c>
      <c r="K31" s="26">
        <v>9380</v>
      </c>
      <c r="L31" s="26">
        <v>5241</v>
      </c>
      <c r="M31" s="26">
        <v>248</v>
      </c>
      <c r="N31" s="48">
        <v>530001.3</v>
      </c>
      <c r="O31" s="26">
        <f t="shared" si="1"/>
        <v>535242.3</v>
      </c>
      <c r="P31" s="49">
        <v>16898</v>
      </c>
      <c r="Q31" s="29">
        <f t="shared" si="2"/>
        <v>17146</v>
      </c>
      <c r="R31" s="13"/>
      <c r="S31" s="30"/>
      <c r="T31" s="31"/>
    </row>
    <row r="32" spans="1:20" ht="12.75">
      <c r="A32" s="22">
        <v>23</v>
      </c>
      <c r="B32" s="22">
        <v>24</v>
      </c>
      <c r="C32" s="21" t="s">
        <v>56</v>
      </c>
      <c r="D32" s="21" t="s">
        <v>57</v>
      </c>
      <c r="E32" s="21" t="s">
        <v>34</v>
      </c>
      <c r="F32" s="23">
        <v>11</v>
      </c>
      <c r="G32" s="23">
        <v>2</v>
      </c>
      <c r="H32" s="24">
        <v>4795</v>
      </c>
      <c r="I32" s="24">
        <v>236</v>
      </c>
      <c r="J32" s="25">
        <f t="shared" si="0"/>
        <v>0.44672619047619055</v>
      </c>
      <c r="K32" s="26">
        <v>3360</v>
      </c>
      <c r="L32" s="26">
        <v>4861</v>
      </c>
      <c r="M32" s="26">
        <v>239</v>
      </c>
      <c r="N32" s="48">
        <v>728294.7</v>
      </c>
      <c r="O32" s="26">
        <f t="shared" si="1"/>
        <v>733155.7</v>
      </c>
      <c r="P32" s="49">
        <v>24947</v>
      </c>
      <c r="Q32" s="29">
        <f t="shared" si="2"/>
        <v>25186</v>
      </c>
      <c r="R32" s="13"/>
      <c r="S32" s="30"/>
      <c r="T32" s="31"/>
    </row>
    <row r="33" spans="1:20" ht="12.75">
      <c r="A33" s="22">
        <v>24</v>
      </c>
      <c r="B33" s="22">
        <v>22</v>
      </c>
      <c r="C33" s="39" t="s">
        <v>58</v>
      </c>
      <c r="D33" s="21" t="s">
        <v>28</v>
      </c>
      <c r="E33" s="21" t="s">
        <v>34</v>
      </c>
      <c r="F33" s="23">
        <v>8</v>
      </c>
      <c r="G33" s="23">
        <v>3</v>
      </c>
      <c r="H33" s="24">
        <v>2902</v>
      </c>
      <c r="I33" s="24">
        <v>118</v>
      </c>
      <c r="J33" s="25">
        <f t="shared" si="0"/>
        <v>-0.3951219512195122</v>
      </c>
      <c r="K33" s="35">
        <v>6765</v>
      </c>
      <c r="L33" s="35">
        <v>4092</v>
      </c>
      <c r="M33" s="36">
        <v>177</v>
      </c>
      <c r="N33" s="48">
        <v>204088.5</v>
      </c>
      <c r="O33" s="26">
        <f t="shared" si="1"/>
        <v>208180.5</v>
      </c>
      <c r="P33" s="49">
        <v>8119</v>
      </c>
      <c r="Q33" s="29">
        <f t="shared" si="2"/>
        <v>8296</v>
      </c>
      <c r="R33" s="13"/>
      <c r="S33" s="30"/>
      <c r="T33" s="31"/>
    </row>
    <row r="34" spans="1:20" ht="12.75">
      <c r="A34" s="22">
        <v>25</v>
      </c>
      <c r="B34" s="22">
        <v>18</v>
      </c>
      <c r="C34" s="21" t="s">
        <v>59</v>
      </c>
      <c r="D34" s="21" t="s">
        <v>28</v>
      </c>
      <c r="E34" s="21" t="s">
        <v>29</v>
      </c>
      <c r="F34" s="23">
        <v>9</v>
      </c>
      <c r="G34" s="23">
        <v>5</v>
      </c>
      <c r="H34" s="24">
        <v>3093</v>
      </c>
      <c r="I34" s="24">
        <v>204</v>
      </c>
      <c r="J34" s="25">
        <f t="shared" si="0"/>
        <v>-0.7350635868154685</v>
      </c>
      <c r="K34" s="26">
        <v>13485.5</v>
      </c>
      <c r="L34" s="26">
        <v>3572.8</v>
      </c>
      <c r="M34" s="26">
        <v>234</v>
      </c>
      <c r="N34" s="48">
        <v>910476.2</v>
      </c>
      <c r="O34" s="26">
        <f t="shared" si="1"/>
        <v>914049</v>
      </c>
      <c r="P34" s="49">
        <v>36727</v>
      </c>
      <c r="Q34" s="29">
        <f t="shared" si="2"/>
        <v>36961</v>
      </c>
      <c r="R34" s="13"/>
      <c r="S34" s="30"/>
      <c r="T34" s="31"/>
    </row>
    <row r="35" spans="1:20" ht="13.5" thickBot="1">
      <c r="A35" s="40"/>
      <c r="B35" s="41"/>
      <c r="C35" s="41"/>
      <c r="D35" s="41"/>
      <c r="E35" s="41"/>
      <c r="F35" s="41"/>
      <c r="G35" s="41"/>
      <c r="H35" s="42">
        <f>SUM(H10:H34)</f>
        <v>1188070</v>
      </c>
      <c r="I35" s="42">
        <f>SUM(I10:I34)</f>
        <v>38693</v>
      </c>
      <c r="J35" s="43">
        <f t="shared" si="0"/>
        <v>0.25045187933280344</v>
      </c>
      <c r="K35" s="42">
        <f>SUM(K10:K34)</f>
        <v>1367212.34</v>
      </c>
      <c r="L35" s="42">
        <f aca="true" t="shared" si="3" ref="L35:Q35">SUM(L10:L34)</f>
        <v>1709633.24</v>
      </c>
      <c r="M35" s="42">
        <f t="shared" si="3"/>
        <v>60728</v>
      </c>
      <c r="N35" s="42">
        <f t="shared" si="3"/>
        <v>12908895.419999998</v>
      </c>
      <c r="O35" s="42">
        <f t="shared" si="3"/>
        <v>14618528.659999998</v>
      </c>
      <c r="P35" s="42">
        <f t="shared" si="3"/>
        <v>464808</v>
      </c>
      <c r="Q35" s="42">
        <f t="shared" si="3"/>
        <v>525536</v>
      </c>
      <c r="R35" s="44"/>
      <c r="S35" s="45">
        <f>SUM(S10:S21)</f>
        <v>0</v>
      </c>
      <c r="T35" s="9"/>
    </row>
    <row r="36" spans="1:20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46"/>
      <c r="M38" s="47"/>
      <c r="N38" s="9"/>
      <c r="O38" s="9"/>
      <c r="P38" s="9"/>
      <c r="Q38" s="9"/>
      <c r="R38" s="9"/>
      <c r="S38" s="9"/>
      <c r="T38" s="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FNE</cp:lastModifiedBy>
  <dcterms:created xsi:type="dcterms:W3CDTF">1997-02-26T13:46:56Z</dcterms:created>
  <dcterms:modified xsi:type="dcterms:W3CDTF">2010-11-04T14:33:19Z</dcterms:modified>
  <cp:category/>
  <cp:version/>
  <cp:contentType/>
  <cp:contentStatus/>
</cp:coreProperties>
</file>