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 47" sheetId="1" r:id="rId1"/>
  </sheets>
  <definedNames>
    <definedName name="_xlnm.Print_Area" localSheetId="0">'WEEK 47'!$D$2:$T$41</definedName>
    <definedName name="Excel_BuiltIn_Print_Area_47">#REF!</definedName>
    <definedName name="Excel_BuiltIn_Print_Area_46">#REF!</definedName>
    <definedName name="Excel_BuiltIn_Print_Area_45">#REF!</definedName>
    <definedName name="Excel_BuiltIn_Print_Area_44">#REF!</definedName>
    <definedName name="Excel_BuiltIn_Print_Area_43">#REF!</definedName>
    <definedName name="Excel_BuiltIn_Print_Area_42">#REF!</definedName>
    <definedName name="Excel_BuiltIn_Print_Area_41">#REF!</definedName>
    <definedName name="Excel_BuiltIn_Print_Area_40">#REF!</definedName>
    <definedName name="Excel_BuiltIn_Print_Area_39">#REF!</definedName>
    <definedName name="Excel_BuiltIn_Print_Area_38">#REF!</definedName>
    <definedName name="Excel_BuiltIn_Print_Area_37">#REF!</definedName>
    <definedName name="Excel_BuiltIn_Print_Area_36">#REF!</definedName>
    <definedName name="Excel_BuiltIn_Print_Area_35">#REF!</definedName>
    <definedName name="Excel_BuiltIn_Print_Area_34">#REF!</definedName>
    <definedName name="Excel_BuiltIn_Print_Area_33">#REF!</definedName>
    <definedName name="Excel_BuiltIn_Print_Area_32">#REF!</definedName>
    <definedName name="Excel_BuiltIn_Print_Area_31">#REF!</definedName>
    <definedName name="Excel_BuiltIn_Print_Area_30">#REF!</definedName>
    <definedName name="Excel_BuiltIn_Print_Area_29">#REF!</definedName>
    <definedName name="Excel_BuiltIn_Print_Area_28">#REF!</definedName>
    <definedName name="Excel_BuiltIn_Print_Area_27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6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<sst xmlns="http://schemas.openxmlformats.org/spreadsheetml/2006/main" count="149" uniqueCount="81">
  <si>
    <t>2011.</t>
  </si>
  <si>
    <t>WEEKEND OF</t>
  </si>
  <si>
    <t>Nov,17-Nov,20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</si>
  <si>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</si>
  <si>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</si>
  <si>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</si>
  <si>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Nov,17-Nov,23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</si>
  <si>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</si>
  <si>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</si>
  <si>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</si>
  <si>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</si>
  <si>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</si>
  <si>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</si>
  <si>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</si>
  <si>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</si>
  <si>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</si>
  <si>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</si>
  <si>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</si>
  <si>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</si>
  <si>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</si>
  <si>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</si>
  <si>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</si>
  <si>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</si>
  <si>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</si>
  <si>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</si>
  <si>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</si>
  <si>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</si>
  <si>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</si>
  <si>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</si>
  <si>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</si>
  <si>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</si>
  <si>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</si>
  <si>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</si>
  <si>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</si>
  <si>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</si>
  <si>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</si>
  <si>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</si>
  <si>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TWILIGHT SAGA: BREAKING DAWN PT1</t>
  </si>
  <si>
    <t>IND</t>
  </si>
  <si>
    <t>Blitz</t>
  </si>
  <si>
    <t>IMMORTALS</t>
  </si>
  <si>
    <t>Duplicato</t>
  </si>
  <si>
    <t>HAPPY FEET 2</t>
  </si>
  <si>
    <t>WB</t>
  </si>
  <si>
    <t>TOWER HEIST</t>
  </si>
  <si>
    <t>UNI</t>
  </si>
  <si>
    <t>KOKO I DUHOVI</t>
  </si>
  <si>
    <t xml:space="preserve">LOC </t>
  </si>
  <si>
    <t>CF</t>
  </si>
  <si>
    <t>IN TIME</t>
  </si>
  <si>
    <t>FOX</t>
  </si>
  <si>
    <t>ADVENTURES OF TINTIN 3D</t>
  </si>
  <si>
    <t>SONY</t>
  </si>
  <si>
    <t>THREE MUSKETEERS, THE</t>
  </si>
  <si>
    <t>LE PIEL QUE HABITO</t>
  </si>
  <si>
    <t>Discovery</t>
  </si>
  <si>
    <t>KILLER ELITE</t>
  </si>
  <si>
    <t>PARANORMAL ACTIVITY 3</t>
  </si>
  <si>
    <t>PAR</t>
  </si>
  <si>
    <t>SMURFS</t>
  </si>
  <si>
    <t>WINX CLUB 3D: MAGICAL ADVENTURE</t>
  </si>
  <si>
    <t>VTI</t>
  </si>
  <si>
    <t>TAKE SHELTER</t>
  </si>
  <si>
    <t>CARS 2 (3D)</t>
  </si>
  <si>
    <t>WDI</t>
  </si>
  <si>
    <t>JOHNNY ENGLISH REBORN</t>
  </si>
  <si>
    <t>TREE OF LIFE</t>
  </si>
  <si>
    <t>MIDNIGHT IN PARIS</t>
  </si>
  <si>
    <t>FRIENDS WITH BENEFITS</t>
  </si>
  <si>
    <t>WARRIOR</t>
  </si>
  <si>
    <t>ONE DAY</t>
  </si>
  <si>
    <t>DREAM HOUSE</t>
  </si>
  <si>
    <t>ANIMAL'S UNITED</t>
  </si>
  <si>
    <t>SHOCK DOCTRINE, THE</t>
  </si>
  <si>
    <t>WAY, THE</t>
  </si>
  <si>
    <t>SPY KIDS 4</t>
  </si>
  <si>
    <t>DREI</t>
  </si>
  <si>
    <t>REAL STEEL</t>
  </si>
  <si>
    <t>GUARD</t>
  </si>
  <si>
    <t>FOOTLOOSE</t>
  </si>
  <si>
    <t>SPACE DOGS 3D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</si>
</sst>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4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8" fillId="0" borderId="11" xfId="21" applyFont="1" applyBorder="1" applyAlignment="1">
      <alignment horizontal="center"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4" fontId="3" fillId="0" borderId="10" xfId="21" applyFont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  <xf numFmtId="164" fontId="13" fillId="0" borderId="0" xfId="2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7"/>
  <sheetViews>
    <sheetView tabSelected="1" workbookViewId="0" topLeftCell="D1">
      <selection activeCell="F42" sqref="F42"/>
    </sheetView>
  </sheetViews>
  <sheetFormatPr defaultColWidth="9.140625" defaultRowHeight="12.75"/>
  <cols>
    <col min="1" max="3" width="0" style="1" hidden="1" customWidth="1"/>
    <col min="4" max="4" width="5.00390625" style="1" customWidth="1"/>
    <col min="5" max="5" width="5.8515625" style="1" customWidth="1"/>
    <col min="6" max="6" width="35.4218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47</v>
      </c>
      <c r="N4" s="21" t="s">
        <v>10</v>
      </c>
      <c r="Q4" s="21"/>
      <c r="R4" s="3" t="s">
        <v>11</v>
      </c>
      <c r="S4" s="3"/>
      <c r="T4" s="22">
        <v>40871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 t="s">
        <v>36</v>
      </c>
      <c r="F10" s="30" t="s">
        <v>37</v>
      </c>
      <c r="G10" s="30" t="s">
        <v>38</v>
      </c>
      <c r="H10" s="30" t="s">
        <v>39</v>
      </c>
      <c r="I10" s="33">
        <v>1</v>
      </c>
      <c r="J10" s="33">
        <v>19</v>
      </c>
      <c r="K10" s="34">
        <v>1509842</v>
      </c>
      <c r="L10" s="34">
        <v>49392</v>
      </c>
      <c r="M10" s="35" t="e">
        <f>O10/N10-100%</f>
        <v>#DIV/0!</v>
      </c>
      <c r="N10" s="34"/>
      <c r="O10" s="34">
        <v>1849245</v>
      </c>
      <c r="P10" s="34">
        <v>62979</v>
      </c>
      <c r="Q10" s="36"/>
      <c r="R10" s="34">
        <f>O10+Q10</f>
        <v>1849245</v>
      </c>
      <c r="S10" s="37"/>
      <c r="T10" s="38">
        <f>S10+P10</f>
        <v>62979</v>
      </c>
      <c r="U10" s="21"/>
      <c r="V10" s="39"/>
      <c r="W10" s="40"/>
      <c r="X10" s="41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1</v>
      </c>
      <c r="F11" s="30" t="s">
        <v>40</v>
      </c>
      <c r="G11" s="30" t="s">
        <v>38</v>
      </c>
      <c r="H11" s="30" t="s">
        <v>41</v>
      </c>
      <c r="I11" s="33">
        <v>2</v>
      </c>
      <c r="J11" s="33">
        <v>12</v>
      </c>
      <c r="K11" s="34">
        <v>328017</v>
      </c>
      <c r="L11" s="34">
        <v>8457</v>
      </c>
      <c r="M11" s="35">
        <f>O11/N11-100%</f>
        <v>-0.4001900570171051</v>
      </c>
      <c r="N11" s="34">
        <v>699790</v>
      </c>
      <c r="O11" s="34">
        <v>419741</v>
      </c>
      <c r="P11" s="34">
        <v>11281</v>
      </c>
      <c r="Q11" s="36">
        <v>699790</v>
      </c>
      <c r="R11" s="34">
        <f>O11+Q11</f>
        <v>1119531</v>
      </c>
      <c r="S11" s="37">
        <v>18369</v>
      </c>
      <c r="T11" s="38">
        <f>S11+P11</f>
        <v>29650</v>
      </c>
      <c r="U11" s="21"/>
      <c r="V11" s="39"/>
      <c r="W11" s="40"/>
      <c r="X11" s="41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 t="s">
        <v>36</v>
      </c>
      <c r="F12" s="30" t="s">
        <v>42</v>
      </c>
      <c r="G12" s="30" t="s">
        <v>43</v>
      </c>
      <c r="H12" s="30" t="s">
        <v>39</v>
      </c>
      <c r="I12" s="33">
        <v>1</v>
      </c>
      <c r="J12" s="33">
        <v>15</v>
      </c>
      <c r="K12" s="34">
        <v>175394</v>
      </c>
      <c r="L12" s="34">
        <v>5061</v>
      </c>
      <c r="M12" s="35" t="e">
        <f>O12/N12-100%</f>
        <v>#DIV/0!</v>
      </c>
      <c r="N12" s="34"/>
      <c r="O12" s="34">
        <v>207177</v>
      </c>
      <c r="P12" s="34">
        <v>6097</v>
      </c>
      <c r="Q12" s="36"/>
      <c r="R12" s="34">
        <f>O12+Q12</f>
        <v>207177</v>
      </c>
      <c r="S12" s="37"/>
      <c r="T12" s="38">
        <f>S12+P12</f>
        <v>6097</v>
      </c>
      <c r="U12" s="21"/>
      <c r="V12" s="39"/>
      <c r="W12" s="40"/>
      <c r="X12" s="41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2</v>
      </c>
      <c r="F13" s="30" t="s">
        <v>44</v>
      </c>
      <c r="G13" s="30" t="s">
        <v>45</v>
      </c>
      <c r="H13" s="30" t="s">
        <v>39</v>
      </c>
      <c r="I13" s="33">
        <v>3</v>
      </c>
      <c r="J13" s="33">
        <v>11</v>
      </c>
      <c r="K13" s="34">
        <v>125077</v>
      </c>
      <c r="L13" s="34">
        <v>4146</v>
      </c>
      <c r="M13" s="35">
        <f>O13/N13-100%</f>
        <v>-0.24194375900906406</v>
      </c>
      <c r="N13" s="34">
        <v>204655</v>
      </c>
      <c r="O13" s="34">
        <v>155140</v>
      </c>
      <c r="P13" s="34">
        <v>5444</v>
      </c>
      <c r="Q13" s="36">
        <v>508345</v>
      </c>
      <c r="R13" s="34">
        <f>O13+Q13</f>
        <v>663485</v>
      </c>
      <c r="S13" s="37">
        <v>18380</v>
      </c>
      <c r="T13" s="38">
        <f>S13+P13</f>
        <v>23824</v>
      </c>
      <c r="U13" s="21"/>
      <c r="V13" s="39"/>
      <c r="W13" s="40"/>
      <c r="X13" s="41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4</v>
      </c>
      <c r="F14" s="30" t="s">
        <v>46</v>
      </c>
      <c r="G14" s="30" t="s">
        <v>47</v>
      </c>
      <c r="H14" s="30" t="s">
        <v>48</v>
      </c>
      <c r="I14" s="33">
        <v>7</v>
      </c>
      <c r="J14" s="33">
        <v>12</v>
      </c>
      <c r="K14" s="34">
        <v>64121</v>
      </c>
      <c r="L14" s="34">
        <v>2872</v>
      </c>
      <c r="M14" s="35">
        <f>O14/N14-100%</f>
        <v>-0.34203981877170664</v>
      </c>
      <c r="N14" s="34">
        <v>139934</v>
      </c>
      <c r="O14" s="34">
        <v>92071</v>
      </c>
      <c r="P14" s="34">
        <v>4326</v>
      </c>
      <c r="Q14" s="36">
        <v>1188815</v>
      </c>
      <c r="R14" s="34">
        <f>O14+Q14</f>
        <v>1280886</v>
      </c>
      <c r="S14" s="37">
        <v>51511</v>
      </c>
      <c r="T14" s="38">
        <f>S14+P14</f>
        <v>55837</v>
      </c>
      <c r="U14" s="21"/>
      <c r="V14" s="39"/>
      <c r="W14" s="40"/>
      <c r="X14" s="41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6</v>
      </c>
      <c r="F15" s="30" t="s">
        <v>49</v>
      </c>
      <c r="G15" s="30" t="s">
        <v>50</v>
      </c>
      <c r="H15" s="30" t="s">
        <v>39</v>
      </c>
      <c r="I15" s="33">
        <v>4</v>
      </c>
      <c r="J15" s="33">
        <v>11</v>
      </c>
      <c r="K15" s="34">
        <v>59294</v>
      </c>
      <c r="L15" s="34">
        <v>1983</v>
      </c>
      <c r="M15" s="35">
        <f>O15/N15-100%</f>
        <v>-0.24812407168071604</v>
      </c>
      <c r="N15" s="34">
        <v>103682</v>
      </c>
      <c r="O15" s="34">
        <v>77956</v>
      </c>
      <c r="P15" s="34">
        <v>2801</v>
      </c>
      <c r="Q15" s="36">
        <v>466434</v>
      </c>
      <c r="R15" s="34">
        <f>O15+Q15</f>
        <v>544390</v>
      </c>
      <c r="S15" s="37">
        <v>17075</v>
      </c>
      <c r="T15" s="38">
        <f>S15+P15</f>
        <v>19876</v>
      </c>
      <c r="U15" s="21"/>
      <c r="V15" s="39"/>
      <c r="W15" s="40"/>
      <c r="X15" s="41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3</v>
      </c>
      <c r="F16" s="30" t="s">
        <v>51</v>
      </c>
      <c r="G16" s="30" t="s">
        <v>52</v>
      </c>
      <c r="H16" s="30" t="s">
        <v>48</v>
      </c>
      <c r="I16" s="33">
        <v>3</v>
      </c>
      <c r="J16" s="33">
        <v>20</v>
      </c>
      <c r="K16" s="34">
        <v>63996</v>
      </c>
      <c r="L16" s="34">
        <v>2029</v>
      </c>
      <c r="M16" s="35">
        <f>O16/N16-100%</f>
        <v>-0.5586702311242666</v>
      </c>
      <c r="N16" s="34">
        <v>170947</v>
      </c>
      <c r="O16" s="34">
        <v>75444</v>
      </c>
      <c r="P16" s="34">
        <v>2387</v>
      </c>
      <c r="Q16" s="36">
        <v>413081</v>
      </c>
      <c r="R16" s="34">
        <f>O16+Q16</f>
        <v>488525</v>
      </c>
      <c r="S16" s="37">
        <v>11951</v>
      </c>
      <c r="T16" s="38">
        <f>S16+P16</f>
        <v>14338</v>
      </c>
      <c r="U16" s="21"/>
      <c r="V16" s="39"/>
      <c r="W16" s="40"/>
      <c r="X16" s="41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5</v>
      </c>
      <c r="F17" s="30" t="s">
        <v>53</v>
      </c>
      <c r="G17" s="30" t="s">
        <v>38</v>
      </c>
      <c r="H17" s="30" t="s">
        <v>39</v>
      </c>
      <c r="I17" s="42">
        <v>5</v>
      </c>
      <c r="J17" s="33">
        <v>11</v>
      </c>
      <c r="K17" s="34">
        <v>60796</v>
      </c>
      <c r="L17" s="34">
        <v>1631</v>
      </c>
      <c r="M17" s="35">
        <f>O17/N17-100%</f>
        <v>-0.4598215600247343</v>
      </c>
      <c r="N17" s="34">
        <v>135844</v>
      </c>
      <c r="O17" s="34">
        <v>73380</v>
      </c>
      <c r="P17" s="34">
        <v>2038</v>
      </c>
      <c r="Q17" s="36">
        <v>1270786</v>
      </c>
      <c r="R17" s="34">
        <f>O17+Q17</f>
        <v>1344166</v>
      </c>
      <c r="S17" s="37">
        <v>36607</v>
      </c>
      <c r="T17" s="38">
        <f>S17+P17</f>
        <v>38645</v>
      </c>
      <c r="U17" s="21"/>
      <c r="V17" s="39"/>
      <c r="W17" s="40"/>
      <c r="X17" s="41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36</v>
      </c>
      <c r="F18" s="30" t="s">
        <v>54</v>
      </c>
      <c r="G18" s="30" t="s">
        <v>38</v>
      </c>
      <c r="H18" s="30" t="s">
        <v>55</v>
      </c>
      <c r="I18" s="42">
        <v>1</v>
      </c>
      <c r="J18" s="33">
        <v>3</v>
      </c>
      <c r="K18" s="34">
        <v>50855</v>
      </c>
      <c r="L18" s="34">
        <v>1819</v>
      </c>
      <c r="M18" s="35" t="e">
        <f>O18/N18-100%</f>
        <v>#DIV/0!</v>
      </c>
      <c r="N18" s="34"/>
      <c r="O18" s="34">
        <v>62753</v>
      </c>
      <c r="P18" s="34">
        <v>2332</v>
      </c>
      <c r="Q18" s="36"/>
      <c r="R18" s="34">
        <f>O18+Q18</f>
        <v>62753</v>
      </c>
      <c r="S18" s="37"/>
      <c r="T18" s="38">
        <f>S18+P18</f>
        <v>2332</v>
      </c>
      <c r="U18" s="21"/>
      <c r="V18" s="39"/>
      <c r="W18" s="40"/>
      <c r="X18" s="41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7</v>
      </c>
      <c r="F19" s="30" t="s">
        <v>56</v>
      </c>
      <c r="G19" s="30" t="s">
        <v>38</v>
      </c>
      <c r="H19" s="30" t="s">
        <v>39</v>
      </c>
      <c r="I19" s="33">
        <v>4</v>
      </c>
      <c r="J19" s="33">
        <v>9</v>
      </c>
      <c r="K19" s="34">
        <v>27774</v>
      </c>
      <c r="L19" s="34">
        <v>927</v>
      </c>
      <c r="M19" s="35">
        <f>O19/N19-100%</f>
        <v>-0.42835095927351885</v>
      </c>
      <c r="N19" s="34">
        <v>61557</v>
      </c>
      <c r="O19" s="34">
        <v>35189</v>
      </c>
      <c r="P19" s="34">
        <v>1251</v>
      </c>
      <c r="Q19" s="36">
        <v>420883</v>
      </c>
      <c r="R19" s="34">
        <f>O19+Q19</f>
        <v>456072</v>
      </c>
      <c r="S19" s="37">
        <v>14844</v>
      </c>
      <c r="T19" s="38">
        <f>S19+P19</f>
        <v>16095</v>
      </c>
      <c r="U19" s="21"/>
      <c r="V19" s="39"/>
      <c r="W19" s="40"/>
      <c r="X19" s="41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8</v>
      </c>
      <c r="F20" s="30" t="s">
        <v>57</v>
      </c>
      <c r="G20" s="30" t="s">
        <v>58</v>
      </c>
      <c r="H20" s="30" t="s">
        <v>39</v>
      </c>
      <c r="I20" s="33">
        <v>4</v>
      </c>
      <c r="J20" s="33">
        <v>5</v>
      </c>
      <c r="K20" s="34">
        <v>26762</v>
      </c>
      <c r="L20" s="34">
        <v>843</v>
      </c>
      <c r="M20" s="35">
        <f>O20/N20-100%</f>
        <v>-0.4383384759860478</v>
      </c>
      <c r="N20" s="34">
        <v>59632</v>
      </c>
      <c r="O20" s="34">
        <v>33493</v>
      </c>
      <c r="P20" s="34">
        <v>1112</v>
      </c>
      <c r="Q20" s="36">
        <v>339891</v>
      </c>
      <c r="R20" s="34">
        <f>O20+Q20</f>
        <v>373384</v>
      </c>
      <c r="S20" s="37">
        <v>11563</v>
      </c>
      <c r="T20" s="38">
        <f>S20+P20</f>
        <v>12675</v>
      </c>
      <c r="U20" s="21"/>
      <c r="V20" s="39"/>
      <c r="W20" s="40"/>
      <c r="X20" s="41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9</v>
      </c>
      <c r="F21" s="30" t="s">
        <v>59</v>
      </c>
      <c r="G21" s="30" t="s">
        <v>52</v>
      </c>
      <c r="H21" s="30" t="s">
        <v>48</v>
      </c>
      <c r="I21" s="33">
        <v>16</v>
      </c>
      <c r="J21" s="43">
        <v>7</v>
      </c>
      <c r="K21" s="44">
        <v>27901</v>
      </c>
      <c r="L21" s="44">
        <v>1604</v>
      </c>
      <c r="M21" s="35">
        <f>O21/N21-100%</f>
        <v>-0.49192171738943014</v>
      </c>
      <c r="N21" s="34">
        <v>57995</v>
      </c>
      <c r="O21" s="34">
        <v>29466</v>
      </c>
      <c r="P21" s="34">
        <v>1671</v>
      </c>
      <c r="Q21" s="36">
        <v>4045716</v>
      </c>
      <c r="R21" s="34">
        <f>O21+Q21</f>
        <v>4075182</v>
      </c>
      <c r="S21" s="37">
        <v>130616</v>
      </c>
      <c r="T21" s="38">
        <f>S21+P21</f>
        <v>132287</v>
      </c>
      <c r="U21" s="21"/>
      <c r="V21" s="39"/>
      <c r="W21" s="40"/>
      <c r="X21" s="41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60</v>
      </c>
      <c r="G22" s="45" t="s">
        <v>38</v>
      </c>
      <c r="H22" s="30" t="s">
        <v>61</v>
      </c>
      <c r="I22" s="33">
        <v>5</v>
      </c>
      <c r="J22" s="33">
        <v>11</v>
      </c>
      <c r="K22" s="34">
        <v>24097</v>
      </c>
      <c r="L22" s="34">
        <v>763</v>
      </c>
      <c r="M22" s="35">
        <f>O22/N22-100%</f>
        <v>-0.5172770686180161</v>
      </c>
      <c r="N22" s="34">
        <v>55073</v>
      </c>
      <c r="O22" s="34">
        <v>26585</v>
      </c>
      <c r="P22" s="34">
        <v>839</v>
      </c>
      <c r="Q22" s="36">
        <v>381445</v>
      </c>
      <c r="R22" s="34">
        <f>O22+Q22</f>
        <v>408030</v>
      </c>
      <c r="S22" s="37">
        <v>11077</v>
      </c>
      <c r="T22" s="38">
        <f>S22+P22</f>
        <v>11916</v>
      </c>
      <c r="U22" s="21"/>
      <c r="V22" s="39"/>
      <c r="W22" s="40"/>
      <c r="X22" s="41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11</v>
      </c>
      <c r="F23" s="30" t="s">
        <v>62</v>
      </c>
      <c r="G23" s="45" t="s">
        <v>38</v>
      </c>
      <c r="H23" s="30" t="s">
        <v>55</v>
      </c>
      <c r="I23" s="33">
        <v>2</v>
      </c>
      <c r="J23" s="33">
        <v>3</v>
      </c>
      <c r="K23" s="34">
        <v>21853</v>
      </c>
      <c r="L23" s="34">
        <v>766</v>
      </c>
      <c r="M23" s="35">
        <f>O23/N23-100%</f>
        <v>-0.33002093369315744</v>
      </c>
      <c r="N23" s="34">
        <v>39649</v>
      </c>
      <c r="O23" s="34">
        <v>26564</v>
      </c>
      <c r="P23" s="34">
        <v>970</v>
      </c>
      <c r="Q23" s="36">
        <v>39649</v>
      </c>
      <c r="R23" s="34">
        <f>O23+Q23</f>
        <v>66213</v>
      </c>
      <c r="S23" s="37">
        <v>1397</v>
      </c>
      <c r="T23" s="38">
        <f>S23+P23</f>
        <v>2367</v>
      </c>
      <c r="U23" s="21"/>
      <c r="V23" s="39"/>
      <c r="W23" s="40"/>
      <c r="X23" s="41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14</v>
      </c>
      <c r="F24" s="30" t="s">
        <v>63</v>
      </c>
      <c r="G24" s="45" t="s">
        <v>64</v>
      </c>
      <c r="H24" s="30" t="s">
        <v>48</v>
      </c>
      <c r="I24" s="33">
        <v>13</v>
      </c>
      <c r="J24" s="43">
        <v>10</v>
      </c>
      <c r="K24" s="44">
        <v>23343</v>
      </c>
      <c r="L24" s="44">
        <v>1077</v>
      </c>
      <c r="M24" s="35">
        <f>O24/N24-100%</f>
        <v>-0.0692820075904268</v>
      </c>
      <c r="N24" s="34">
        <v>25822</v>
      </c>
      <c r="O24" s="34">
        <v>24033</v>
      </c>
      <c r="P24" s="34">
        <v>1109</v>
      </c>
      <c r="Q24" s="36">
        <v>1569454</v>
      </c>
      <c r="R24" s="34">
        <f>O24+Q24</f>
        <v>1593487</v>
      </c>
      <c r="S24" s="37">
        <v>58860</v>
      </c>
      <c r="T24" s="38">
        <f>S24+P24</f>
        <v>59969</v>
      </c>
      <c r="U24" s="21"/>
      <c r="V24" s="39"/>
      <c r="W24" s="40"/>
      <c r="X24" s="41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12</v>
      </c>
      <c r="F25" s="30" t="s">
        <v>65</v>
      </c>
      <c r="G25" s="45" t="s">
        <v>45</v>
      </c>
      <c r="H25" s="30" t="s">
        <v>39</v>
      </c>
      <c r="I25" s="33">
        <v>10</v>
      </c>
      <c r="J25" s="33">
        <v>5</v>
      </c>
      <c r="K25" s="34">
        <v>16804</v>
      </c>
      <c r="L25" s="34">
        <v>609</v>
      </c>
      <c r="M25" s="35">
        <f>O25/N25-100%</f>
        <v>-0.43311462755692787</v>
      </c>
      <c r="N25" s="34">
        <v>38865</v>
      </c>
      <c r="O25" s="34">
        <v>22032</v>
      </c>
      <c r="P25" s="34">
        <v>845</v>
      </c>
      <c r="Q25" s="36">
        <v>2519264</v>
      </c>
      <c r="R25" s="34">
        <f>O25+Q25</f>
        <v>2541296</v>
      </c>
      <c r="S25" s="37">
        <v>90504</v>
      </c>
      <c r="T25" s="38">
        <f>S25+P25</f>
        <v>91349</v>
      </c>
      <c r="U25" s="21"/>
      <c r="V25" s="39"/>
      <c r="W25" s="40"/>
      <c r="X25" s="41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23</v>
      </c>
      <c r="F26" s="30" t="s">
        <v>66</v>
      </c>
      <c r="G26" s="45" t="s">
        <v>38</v>
      </c>
      <c r="H26" s="30" t="s">
        <v>39</v>
      </c>
      <c r="I26" s="33">
        <v>12</v>
      </c>
      <c r="J26" s="43">
        <v>2</v>
      </c>
      <c r="K26" s="44">
        <v>11082</v>
      </c>
      <c r="L26" s="44">
        <v>340</v>
      </c>
      <c r="M26" s="35">
        <f>O26/N26-100%</f>
        <v>0.6183929117018026</v>
      </c>
      <c r="N26" s="34">
        <v>9819</v>
      </c>
      <c r="O26" s="34">
        <v>15891</v>
      </c>
      <c r="P26" s="34">
        <v>537</v>
      </c>
      <c r="Q26" s="36">
        <v>286000</v>
      </c>
      <c r="R26" s="34">
        <f>O26+Q26</f>
        <v>301891</v>
      </c>
      <c r="S26" s="37">
        <v>9480</v>
      </c>
      <c r="T26" s="38">
        <f>S26+P26</f>
        <v>10017</v>
      </c>
      <c r="U26" s="21"/>
      <c r="V26" s="39"/>
      <c r="W26" s="40"/>
      <c r="X26" s="41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18</v>
      </c>
      <c r="F27" s="30" t="s">
        <v>67</v>
      </c>
      <c r="G27" s="45" t="s">
        <v>38</v>
      </c>
      <c r="H27" s="30" t="s">
        <v>39</v>
      </c>
      <c r="I27" s="33">
        <v>10</v>
      </c>
      <c r="J27" s="33">
        <v>3</v>
      </c>
      <c r="K27" s="34">
        <v>11353</v>
      </c>
      <c r="L27" s="34">
        <v>374</v>
      </c>
      <c r="M27" s="35">
        <f>O27/N27-100%</f>
        <v>-0.11484403895943784</v>
      </c>
      <c r="N27" s="34">
        <v>16222</v>
      </c>
      <c r="O27" s="34">
        <v>14359</v>
      </c>
      <c r="P27" s="34">
        <v>503</v>
      </c>
      <c r="Q27" s="36">
        <v>756685</v>
      </c>
      <c r="R27" s="34">
        <f>O27+Q27</f>
        <v>771044</v>
      </c>
      <c r="S27" s="37">
        <v>26442</v>
      </c>
      <c r="T27" s="38">
        <f>S27+P27</f>
        <v>26945</v>
      </c>
      <c r="U27" s="21"/>
      <c r="V27" s="39"/>
      <c r="W27" s="40"/>
      <c r="X27" s="41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21</v>
      </c>
      <c r="F28" s="30" t="s">
        <v>68</v>
      </c>
      <c r="G28" s="45" t="s">
        <v>52</v>
      </c>
      <c r="H28" s="30" t="s">
        <v>48</v>
      </c>
      <c r="I28" s="33">
        <v>9</v>
      </c>
      <c r="J28" s="33">
        <v>6</v>
      </c>
      <c r="K28" s="34">
        <v>12544</v>
      </c>
      <c r="L28" s="34">
        <v>523</v>
      </c>
      <c r="M28" s="35">
        <f>O28/N28-100%</f>
        <v>0.229141682371081</v>
      </c>
      <c r="N28" s="34">
        <v>11674</v>
      </c>
      <c r="O28" s="34">
        <v>14349</v>
      </c>
      <c r="P28" s="34">
        <v>600</v>
      </c>
      <c r="Q28" s="36">
        <v>687774</v>
      </c>
      <c r="R28" s="34">
        <f>O28+Q28</f>
        <v>702123</v>
      </c>
      <c r="S28" s="37">
        <v>24334</v>
      </c>
      <c r="T28" s="38">
        <f>S28+P28</f>
        <v>24934</v>
      </c>
      <c r="U28" s="21"/>
      <c r="V28" s="39"/>
      <c r="W28" s="40"/>
      <c r="X28" s="41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13</v>
      </c>
      <c r="F29" s="30" t="s">
        <v>69</v>
      </c>
      <c r="G29" s="45" t="s">
        <v>38</v>
      </c>
      <c r="H29" s="30" t="s">
        <v>41</v>
      </c>
      <c r="I29" s="33">
        <v>3</v>
      </c>
      <c r="J29" s="33">
        <v>6</v>
      </c>
      <c r="K29" s="34">
        <v>11664</v>
      </c>
      <c r="L29" s="34">
        <v>360</v>
      </c>
      <c r="M29" s="35">
        <f>O29/N29-100%</f>
        <v>-0.5246716493723242</v>
      </c>
      <c r="N29" s="34">
        <v>27562</v>
      </c>
      <c r="O29" s="34">
        <v>13101</v>
      </c>
      <c r="P29" s="34">
        <v>420</v>
      </c>
      <c r="Q29" s="36">
        <v>74301</v>
      </c>
      <c r="R29" s="34">
        <f>O29+Q29</f>
        <v>87402</v>
      </c>
      <c r="S29" s="37">
        <v>2537</v>
      </c>
      <c r="T29" s="38">
        <f>S29+P29</f>
        <v>2957</v>
      </c>
      <c r="U29" s="21"/>
      <c r="V29" s="39"/>
      <c r="W29" s="40"/>
      <c r="X29" s="41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17</v>
      </c>
      <c r="F30" s="30" t="s">
        <v>70</v>
      </c>
      <c r="G30" s="45" t="s">
        <v>38</v>
      </c>
      <c r="H30" s="30" t="s">
        <v>55</v>
      </c>
      <c r="I30" s="33">
        <v>4</v>
      </c>
      <c r="J30" s="33">
        <v>2</v>
      </c>
      <c r="K30" s="34">
        <v>9338</v>
      </c>
      <c r="L30" s="34">
        <v>315</v>
      </c>
      <c r="M30" s="35">
        <f>O30/N30-100%</f>
        <v>-0.19943475055296145</v>
      </c>
      <c r="N30" s="34">
        <v>16276</v>
      </c>
      <c r="O30" s="34">
        <v>13030</v>
      </c>
      <c r="P30" s="34">
        <v>466</v>
      </c>
      <c r="Q30" s="36">
        <v>86396</v>
      </c>
      <c r="R30" s="34">
        <f>O30+Q30</f>
        <v>99426</v>
      </c>
      <c r="S30" s="37">
        <v>3144</v>
      </c>
      <c r="T30" s="38">
        <f>S30+P30</f>
        <v>3610</v>
      </c>
      <c r="U30" s="21"/>
      <c r="V30" s="39"/>
      <c r="W30" s="40"/>
      <c r="X30" s="41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16</v>
      </c>
      <c r="F31" s="30" t="s">
        <v>71</v>
      </c>
      <c r="G31" s="45" t="s">
        <v>38</v>
      </c>
      <c r="H31" s="30" t="s">
        <v>55</v>
      </c>
      <c r="I31" s="33">
        <v>5</v>
      </c>
      <c r="J31" s="33">
        <v>1</v>
      </c>
      <c r="K31" s="34">
        <v>9945</v>
      </c>
      <c r="L31" s="34">
        <v>315</v>
      </c>
      <c r="M31" s="35">
        <f>O31/N31-100%</f>
        <v>-0.4404068464916211</v>
      </c>
      <c r="N31" s="34">
        <v>22318</v>
      </c>
      <c r="O31" s="34">
        <v>12489</v>
      </c>
      <c r="P31" s="34">
        <v>421</v>
      </c>
      <c r="Q31" s="36">
        <v>181826</v>
      </c>
      <c r="R31" s="34">
        <f>O31+Q31</f>
        <v>194315</v>
      </c>
      <c r="S31" s="37">
        <v>6424</v>
      </c>
      <c r="T31" s="38">
        <f>S31+P31</f>
        <v>6845</v>
      </c>
      <c r="U31" s="21"/>
      <c r="V31" s="39"/>
      <c r="W31" s="40"/>
      <c r="X31" s="41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19</v>
      </c>
      <c r="F32" s="30" t="s">
        <v>72</v>
      </c>
      <c r="G32" s="45" t="s">
        <v>38</v>
      </c>
      <c r="H32" s="30" t="s">
        <v>39</v>
      </c>
      <c r="I32" s="33">
        <v>21</v>
      </c>
      <c r="J32" s="33">
        <v>3</v>
      </c>
      <c r="K32" s="44">
        <v>4520</v>
      </c>
      <c r="L32" s="44">
        <v>168</v>
      </c>
      <c r="M32" s="35">
        <f>O32/N32-100%</f>
        <v>-0.2926924490846261</v>
      </c>
      <c r="N32" s="34">
        <v>13601</v>
      </c>
      <c r="O32" s="34">
        <v>9620.09</v>
      </c>
      <c r="P32" s="34">
        <v>340</v>
      </c>
      <c r="Q32" s="36">
        <v>815798</v>
      </c>
      <c r="R32" s="34">
        <f>O32+Q32</f>
        <v>825418.09</v>
      </c>
      <c r="S32" s="37">
        <v>23861</v>
      </c>
      <c r="T32" s="38">
        <f>S32+P32</f>
        <v>24201</v>
      </c>
      <c r="U32" s="21"/>
      <c r="V32" s="39"/>
      <c r="W32" s="40"/>
      <c r="X32" s="41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26</v>
      </c>
      <c r="F33" s="30" t="s">
        <v>73</v>
      </c>
      <c r="G33" s="45" t="s">
        <v>38</v>
      </c>
      <c r="H33" s="30" t="s">
        <v>55</v>
      </c>
      <c r="I33" s="33">
        <v>2</v>
      </c>
      <c r="J33" s="33">
        <v>3</v>
      </c>
      <c r="K33" s="34">
        <v>6795</v>
      </c>
      <c r="L33" s="34">
        <v>290</v>
      </c>
      <c r="M33" s="35">
        <f>O33/N33-100%</f>
        <v>0.1763920416611029</v>
      </c>
      <c r="N33" s="34">
        <v>7489</v>
      </c>
      <c r="O33" s="34">
        <v>8810</v>
      </c>
      <c r="P33" s="34">
        <v>397</v>
      </c>
      <c r="Q33" s="36">
        <v>7489</v>
      </c>
      <c r="R33" s="34">
        <f>O33+Q33</f>
        <v>16299</v>
      </c>
      <c r="S33" s="37">
        <v>338</v>
      </c>
      <c r="T33" s="38">
        <f>S33+P33</f>
        <v>735</v>
      </c>
      <c r="U33" s="21"/>
      <c r="V33" s="39"/>
      <c r="W33" s="40"/>
      <c r="X33" s="41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56" s="31" customFormat="1" ht="12.75">
      <c r="D34" s="32">
        <v>25</v>
      </c>
      <c r="E34" s="32" t="s">
        <v>36</v>
      </c>
      <c r="F34" s="30" t="s">
        <v>74</v>
      </c>
      <c r="G34" s="45" t="s">
        <v>38</v>
      </c>
      <c r="H34" s="30" t="s">
        <v>39</v>
      </c>
      <c r="I34" s="33">
        <v>1</v>
      </c>
      <c r="J34" s="33">
        <v>1</v>
      </c>
      <c r="K34" s="34">
        <v>6184</v>
      </c>
      <c r="L34" s="34">
        <v>199</v>
      </c>
      <c r="M34" s="35" t="e">
        <f>O34/N34-100%</f>
        <v>#DIV/0!</v>
      </c>
      <c r="N34" s="34"/>
      <c r="O34" s="34">
        <v>8359</v>
      </c>
      <c r="P34" s="34">
        <v>295</v>
      </c>
      <c r="Q34" s="36"/>
      <c r="R34" s="34">
        <f>O34+Q34</f>
        <v>8359</v>
      </c>
      <c r="S34" s="37"/>
      <c r="T34" s="38">
        <f>S34+P34</f>
        <v>295</v>
      </c>
      <c r="U34" s="21"/>
      <c r="V34" s="39"/>
      <c r="W34" s="40"/>
      <c r="X34" s="41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4:256" s="31" customFormat="1" ht="12.75">
      <c r="D35" s="32">
        <v>26</v>
      </c>
      <c r="E35" s="32">
        <v>15</v>
      </c>
      <c r="F35" s="30" t="s">
        <v>75</v>
      </c>
      <c r="G35" s="45" t="s">
        <v>38</v>
      </c>
      <c r="H35" s="30" t="s">
        <v>41</v>
      </c>
      <c r="I35" s="33">
        <v>8</v>
      </c>
      <c r="J35" s="33">
        <v>4</v>
      </c>
      <c r="K35" s="34">
        <v>5086</v>
      </c>
      <c r="L35" s="34">
        <v>173</v>
      </c>
      <c r="M35" s="35">
        <f>O35/N35-100%</f>
        <v>-0.6741636824176784</v>
      </c>
      <c r="N35" s="34">
        <v>22898</v>
      </c>
      <c r="O35" s="34">
        <v>7461</v>
      </c>
      <c r="P35" s="34">
        <v>276</v>
      </c>
      <c r="Q35" s="36">
        <v>424354</v>
      </c>
      <c r="R35" s="34">
        <f>O35+Q35</f>
        <v>431815</v>
      </c>
      <c r="S35" s="37">
        <v>12559</v>
      </c>
      <c r="T35" s="38">
        <f>S35+P35</f>
        <v>12835</v>
      </c>
      <c r="U35" s="21"/>
      <c r="V35" s="39"/>
      <c r="W35" s="40"/>
      <c r="X35" s="41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4:256" s="31" customFormat="1" ht="12.75">
      <c r="D36" s="32">
        <v>27</v>
      </c>
      <c r="E36" s="32">
        <v>28</v>
      </c>
      <c r="F36" s="30" t="s">
        <v>76</v>
      </c>
      <c r="G36" s="45" t="s">
        <v>38</v>
      </c>
      <c r="H36" s="30" t="s">
        <v>48</v>
      </c>
      <c r="I36" s="33">
        <v>4</v>
      </c>
      <c r="J36" s="33">
        <v>1</v>
      </c>
      <c r="K36" s="34">
        <v>4035</v>
      </c>
      <c r="L36" s="34">
        <v>189</v>
      </c>
      <c r="M36" s="35">
        <f>O36/N36-100%</f>
        <v>0.20213120213120206</v>
      </c>
      <c r="N36" s="34">
        <v>6006</v>
      </c>
      <c r="O36" s="34">
        <v>7220</v>
      </c>
      <c r="P36" s="34">
        <v>347</v>
      </c>
      <c r="Q36" s="36">
        <v>24006</v>
      </c>
      <c r="R36" s="34">
        <f>O36+Q36</f>
        <v>31226</v>
      </c>
      <c r="S36" s="37">
        <v>1427</v>
      </c>
      <c r="T36" s="38">
        <f>S36+P36</f>
        <v>1774</v>
      </c>
      <c r="U36" s="21"/>
      <c r="V36" s="39"/>
      <c r="W36" s="40"/>
      <c r="X36" s="41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4:256" s="31" customFormat="1" ht="12.75">
      <c r="D37" s="32">
        <v>28</v>
      </c>
      <c r="E37" s="32">
        <v>25</v>
      </c>
      <c r="F37" s="30" t="s">
        <v>77</v>
      </c>
      <c r="G37" s="45" t="s">
        <v>64</v>
      </c>
      <c r="H37" s="30" t="s">
        <v>48</v>
      </c>
      <c r="I37" s="33">
        <v>6</v>
      </c>
      <c r="J37" s="33">
        <v>8</v>
      </c>
      <c r="K37" s="34">
        <v>4614</v>
      </c>
      <c r="L37" s="34">
        <v>272</v>
      </c>
      <c r="M37" s="35">
        <f>O37/N37-100%</f>
        <v>-0.4522688356164384</v>
      </c>
      <c r="N37" s="34">
        <v>9344</v>
      </c>
      <c r="O37" s="34">
        <v>5118</v>
      </c>
      <c r="P37" s="34">
        <v>299</v>
      </c>
      <c r="Q37" s="36">
        <v>424315</v>
      </c>
      <c r="R37" s="34">
        <f>O37+Q37</f>
        <v>429433</v>
      </c>
      <c r="S37" s="37">
        <v>13413</v>
      </c>
      <c r="T37" s="38">
        <f>S37+P37</f>
        <v>13712</v>
      </c>
      <c r="U37" s="21"/>
      <c r="V37" s="39"/>
      <c r="W37" s="40"/>
      <c r="X37" s="41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4:256" s="31" customFormat="1" ht="12.75">
      <c r="D38" s="32">
        <v>29</v>
      </c>
      <c r="E38" s="32">
        <v>30</v>
      </c>
      <c r="F38" s="30" t="s">
        <v>78</v>
      </c>
      <c r="G38" s="45" t="s">
        <v>38</v>
      </c>
      <c r="H38" s="30" t="s">
        <v>39</v>
      </c>
      <c r="I38" s="33">
        <v>6</v>
      </c>
      <c r="J38" s="33">
        <v>3</v>
      </c>
      <c r="K38" s="34">
        <v>3080</v>
      </c>
      <c r="L38" s="34">
        <v>106</v>
      </c>
      <c r="M38" s="35">
        <f>O38/N38-100%</f>
        <v>-0.12691349234603067</v>
      </c>
      <c r="N38" s="34">
        <v>5618</v>
      </c>
      <c r="O38" s="34">
        <v>4905</v>
      </c>
      <c r="P38" s="34">
        <v>179</v>
      </c>
      <c r="Q38" s="36">
        <v>143423</v>
      </c>
      <c r="R38" s="34">
        <f>O38+Q38</f>
        <v>148328</v>
      </c>
      <c r="S38" s="37">
        <v>5008</v>
      </c>
      <c r="T38" s="38">
        <f>S38+P38</f>
        <v>5187</v>
      </c>
      <c r="U38" s="21"/>
      <c r="V38" s="39"/>
      <c r="W38" s="40"/>
      <c r="X38" s="41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4:256" s="31" customFormat="1" ht="12.75">
      <c r="D39" s="32">
        <v>30</v>
      </c>
      <c r="E39" s="32">
        <v>22</v>
      </c>
      <c r="F39" s="30" t="s">
        <v>79</v>
      </c>
      <c r="G39" s="45" t="s">
        <v>58</v>
      </c>
      <c r="H39" s="30" t="s">
        <v>39</v>
      </c>
      <c r="I39" s="33">
        <v>6</v>
      </c>
      <c r="J39" s="33">
        <v>1</v>
      </c>
      <c r="K39" s="34">
        <v>3867</v>
      </c>
      <c r="L39" s="34">
        <v>121</v>
      </c>
      <c r="M39" s="35">
        <f>O39/N39-100%</f>
        <v>-0.5935814208649538</v>
      </c>
      <c r="N39" s="34">
        <v>10937</v>
      </c>
      <c r="O39" s="34">
        <v>4445</v>
      </c>
      <c r="P39" s="34">
        <v>145</v>
      </c>
      <c r="Q39" s="36">
        <v>197785</v>
      </c>
      <c r="R39" s="34">
        <f>O39+Q39</f>
        <v>202230</v>
      </c>
      <c r="S39" s="37">
        <v>7235</v>
      </c>
      <c r="T39" s="38">
        <f>S39+P39</f>
        <v>7380</v>
      </c>
      <c r="U39" s="21"/>
      <c r="V39" s="39"/>
      <c r="W39" s="40"/>
      <c r="X39" s="41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4:256" s="31" customFormat="1" ht="12.75">
      <c r="D40" s="32">
        <v>31</v>
      </c>
      <c r="E40" s="32">
        <v>27</v>
      </c>
      <c r="F40" s="30" t="s">
        <v>80</v>
      </c>
      <c r="G40" s="45" t="s">
        <v>38</v>
      </c>
      <c r="H40" s="30" t="s">
        <v>41</v>
      </c>
      <c r="I40" s="33">
        <v>9</v>
      </c>
      <c r="J40" s="33">
        <v>2</v>
      </c>
      <c r="K40" s="34">
        <v>3529</v>
      </c>
      <c r="L40" s="34">
        <v>113</v>
      </c>
      <c r="M40" s="35">
        <f>O40/N40-100%</f>
        <v>-0.5060881735479357</v>
      </c>
      <c r="N40" s="34">
        <v>7145</v>
      </c>
      <c r="O40" s="34">
        <v>3529</v>
      </c>
      <c r="P40" s="34">
        <v>113</v>
      </c>
      <c r="Q40" s="36">
        <v>254662</v>
      </c>
      <c r="R40" s="34">
        <f>O40+Q40</f>
        <v>258191</v>
      </c>
      <c r="S40" s="37">
        <v>7443</v>
      </c>
      <c r="T40" s="38">
        <f>S40+P40</f>
        <v>7556</v>
      </c>
      <c r="U40" s="21"/>
      <c r="V40" s="39"/>
      <c r="W40" s="40"/>
      <c r="X40" s="41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4:22" ht="12.75">
      <c r="D41" s="46"/>
      <c r="E41" s="47"/>
      <c r="F41" s="47"/>
      <c r="G41" s="47"/>
      <c r="H41" s="47"/>
      <c r="I41" s="47"/>
      <c r="J41" s="47"/>
      <c r="K41" s="48">
        <f>SUM(K10:K40)</f>
        <v>2713562</v>
      </c>
      <c r="L41" s="48">
        <f>SUM(L10:L40)</f>
        <v>87837</v>
      </c>
      <c r="M41" s="49">
        <f>O41/N41-100%</f>
        <v>0.6931089542576729</v>
      </c>
      <c r="N41" s="48">
        <f>SUM(N10:N40)</f>
        <v>1980354</v>
      </c>
      <c r="O41" s="48">
        <f>SUM(O10:O40)</f>
        <v>3352955.09</v>
      </c>
      <c r="P41" s="48">
        <f>SUM(P10:P40)</f>
        <v>112820</v>
      </c>
      <c r="Q41" s="48">
        <f>SUM(Q10:Q40)</f>
        <v>18228367</v>
      </c>
      <c r="R41" s="48">
        <f>SUM(R10:R40)</f>
        <v>21581322.09</v>
      </c>
      <c r="S41" s="48">
        <f>SUM(S10:S40)</f>
        <v>616399</v>
      </c>
      <c r="T41" s="48">
        <f>SUM(T10:T40)</f>
        <v>729219</v>
      </c>
      <c r="U41" s="50"/>
      <c r="V41" s="51">
        <f>SUM(V10:V19)</f>
        <v>0</v>
      </c>
    </row>
    <row r="44" spans="15:16" ht="12.75">
      <c r="O44" s="52"/>
      <c r="P44" s="53"/>
    </row>
    <row r="45" ht="12.75">
      <c r="F45" s="54"/>
    </row>
    <row r="47" spans="16:17" ht="12.75">
      <c r="P47" s="51"/>
      <c r="Q47" s="51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2011-11-10T12:26:49Z</cp:lastPrinted>
  <dcterms:created xsi:type="dcterms:W3CDTF">2010-01-07T12:33:24Z</dcterms:created>
  <dcterms:modified xsi:type="dcterms:W3CDTF">2011-11-25T08:15:25Z</dcterms:modified>
  <cp:category/>
  <cp:version/>
  <cp:contentType/>
  <cp:contentStatus/>
  <cp:revision>1</cp:revision>
</cp:coreProperties>
</file>