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<sst xmlns="http://schemas.openxmlformats.org/spreadsheetml/2006/main" count="95" uniqueCount="53">
  <si>
    <r>
      <t xml:space="preserve">TERRITORY : </t>
    </r>
    <r>
      <rPr>
        <b/>
        <sz val="10"/>
        <rFont val="Arial"/>
        <family val="2"/>
      </rPr>
      <t>CROATIA</t>
    </r>
  </si>
  <si>
    <t>Competitive</t>
  </si>
  <si>
    <t>Admission</t>
  </si>
  <si>
    <t>&amp;</t>
  </si>
  <si>
    <t xml:space="preserve">WEEKEND </t>
  </si>
  <si>
    <t>Box Office</t>
  </si>
  <si>
    <t>FROM:   KINEMATOGRAFI   d.d.  Zagreb</t>
  </si>
  <si>
    <t>CONTINENTAL FILM - ZAGREB</t>
  </si>
  <si>
    <t>Top 20</t>
  </si>
  <si>
    <t>THIS</t>
  </si>
  <si>
    <t>LAST</t>
  </si>
  <si>
    <t>LOCAL</t>
  </si>
  <si>
    <t>We</t>
  </si>
  <si>
    <t>NO.</t>
  </si>
  <si>
    <t>WE</t>
  </si>
  <si>
    <t>%</t>
  </si>
  <si>
    <t>LAST WE</t>
  </si>
  <si>
    <t>LAST  WE</t>
  </si>
  <si>
    <t>CUM.</t>
  </si>
  <si>
    <t>FILM</t>
  </si>
  <si>
    <t>DISTR.</t>
  </si>
  <si>
    <t>B.O.</t>
  </si>
  <si>
    <t>ADMISS.</t>
  </si>
  <si>
    <t xml:space="preserve"> DEC/INC</t>
  </si>
  <si>
    <t>new</t>
  </si>
  <si>
    <t>MEGAMIND 3D</t>
  </si>
  <si>
    <t>PAR</t>
  </si>
  <si>
    <t>Blitz</t>
  </si>
  <si>
    <t>CHRONICLES OF NARNIA:THE VOYAGE OF THE DAWN TREADER, THE</t>
  </si>
  <si>
    <t>FOX</t>
  </si>
  <si>
    <t>CF</t>
  </si>
  <si>
    <t>DUE DATE</t>
  </si>
  <si>
    <t>WB</t>
  </si>
  <si>
    <t>LIFE AS WE KNOW IT</t>
  </si>
  <si>
    <t>HARRY POTTER AND THE DEATHLY HALLOWS: PART 1</t>
  </si>
  <si>
    <t>YOU WILL MEET A TALL DARG STRANGER</t>
  </si>
  <si>
    <t>IND</t>
  </si>
  <si>
    <t>RED</t>
  </si>
  <si>
    <t>EASY A</t>
  </si>
  <si>
    <t>SONY</t>
  </si>
  <si>
    <t>SOCIAL NETWORK, THE</t>
  </si>
  <si>
    <t>ARTHUR AND THE WAR OF THE TWO WORLDS</t>
  </si>
  <si>
    <t>ALPHA AND OMEGA  3D</t>
  </si>
  <si>
    <t>Duplicato</t>
  </si>
  <si>
    <t>MAJKA ASFALTA</t>
  </si>
  <si>
    <t>LOC</t>
  </si>
  <si>
    <t>BURIED</t>
  </si>
  <si>
    <t>HOLE  3D, THE</t>
  </si>
  <si>
    <t>SAW 7 3D</t>
  </si>
  <si>
    <t>Discovery</t>
  </si>
  <si>
    <t>WALL STREET: MONEY NEVER SLEEPS</t>
  </si>
  <si>
    <t>ONDINE</t>
  </si>
  <si>
    <t>ENTER THE VOID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</si>
</sst>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mmm/dd"/>
    <numFmt numFmtId="173" formatCode="d&quot;, &quot;mmm\ yy"/>
  </numFmts>
  <fonts count="9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b/>
      <i/>
      <sz val="10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17" applyFont="1">
      <alignment/>
      <protection/>
    </xf>
    <xf numFmtId="0" fontId="1" fillId="0" borderId="1" xfId="17" applyFont="1" applyBorder="1">
      <alignment/>
      <protection/>
    </xf>
    <xf numFmtId="0" fontId="1" fillId="0" borderId="2" xfId="17" applyFont="1" applyBorder="1">
      <alignment/>
      <protection/>
    </xf>
    <xf numFmtId="3" fontId="3" fillId="0" borderId="0" xfId="17" applyNumberFormat="1" applyFont="1">
      <alignment/>
      <protection/>
    </xf>
    <xf numFmtId="0" fontId="1" fillId="0" borderId="0" xfId="17" applyFont="1" applyBorder="1">
      <alignment/>
      <protection/>
    </xf>
    <xf numFmtId="0" fontId="2" fillId="0" borderId="0" xfId="17" applyFont="1">
      <alignment/>
      <protection/>
    </xf>
    <xf numFmtId="0" fontId="5" fillId="0" borderId="0" xfId="17" applyFont="1">
      <alignment/>
      <protection/>
    </xf>
    <xf numFmtId="0" fontId="1" fillId="0" borderId="0" xfId="17" applyFont="1" applyAlignment="1">
      <alignment horizontal="left"/>
      <protection/>
    </xf>
    <xf numFmtId="0" fontId="2" fillId="2" borderId="3" xfId="17" applyFont="1" applyFill="1" applyBorder="1" applyAlignment="1">
      <alignment horizontal="center"/>
      <protection/>
    </xf>
    <xf numFmtId="0" fontId="2" fillId="3" borderId="3" xfId="17" applyFont="1" applyFill="1" applyBorder="1" applyAlignment="1">
      <alignment horizontal="center"/>
      <protection/>
    </xf>
    <xf numFmtId="0" fontId="2" fillId="3" borderId="4" xfId="17" applyFont="1" applyFill="1" applyBorder="1" applyAlignment="1">
      <alignment horizontal="center"/>
      <protection/>
    </xf>
    <xf numFmtId="0" fontId="2" fillId="0" borderId="3" xfId="17" applyFont="1" applyFill="1" applyBorder="1" applyAlignment="1">
      <alignment horizontal="center"/>
      <protection/>
    </xf>
    <xf numFmtId="0" fontId="2" fillId="0" borderId="5" xfId="17" applyFont="1" applyFill="1" applyBorder="1" applyAlignment="1">
      <alignment horizontal="center"/>
      <protection/>
    </xf>
    <xf numFmtId="0" fontId="2" fillId="0" borderId="3" xfId="17" applyFont="1" applyBorder="1" applyAlignment="1">
      <alignment horizontal="center"/>
      <protection/>
    </xf>
    <xf numFmtId="3" fontId="2" fillId="0" borderId="3" xfId="17" applyNumberFormat="1" applyFont="1" applyBorder="1" applyAlignment="1">
      <alignment horizontal="right"/>
      <protection/>
    </xf>
    <xf numFmtId="10" fontId="2" fillId="2" borderId="3" xfId="17" applyNumberFormat="1" applyFont="1" applyFill="1" applyBorder="1" applyAlignment="1">
      <alignment horizontal="center"/>
      <protection/>
    </xf>
    <xf numFmtId="3" fontId="6" fillId="0" borderId="3" xfId="17" applyNumberFormat="1" applyFont="1" applyFill="1" applyBorder="1" applyAlignment="1">
      <alignment horizontal="right"/>
      <protection/>
    </xf>
    <xf numFmtId="3" fontId="2" fillId="3" borderId="3" xfId="17" applyNumberFormat="1" applyFont="1" applyFill="1" applyBorder="1" applyAlignment="1">
      <alignment horizontal="right"/>
      <protection/>
    </xf>
    <xf numFmtId="3" fontId="6" fillId="0" borderId="6" xfId="17" applyNumberFormat="1" applyFont="1" applyFill="1" applyBorder="1">
      <alignment/>
      <protection/>
    </xf>
    <xf numFmtId="3" fontId="6" fillId="0" borderId="0" xfId="17" applyNumberFormat="1" applyFont="1" applyFill="1" applyBorder="1">
      <alignment/>
      <protection/>
    </xf>
    <xf numFmtId="0" fontId="1" fillId="0" borderId="0" xfId="17" applyFont="1" applyFill="1">
      <alignment/>
      <protection/>
    </xf>
    <xf numFmtId="0" fontId="2" fillId="0" borderId="3" xfId="17" applyFont="1" applyFill="1" applyBorder="1" applyAlignment="1">
      <alignment horizontal="left"/>
      <protection/>
    </xf>
    <xf numFmtId="0" fontId="7" fillId="0" borderId="3" xfId="17" applyFont="1" applyFill="1" applyBorder="1" applyAlignment="1">
      <alignment horizontal="left"/>
      <protection/>
    </xf>
    <xf numFmtId="0" fontId="7" fillId="0" borderId="3" xfId="17" applyFont="1" applyFill="1" applyBorder="1" applyAlignment="1">
      <alignment horizontal="center"/>
      <protection/>
    </xf>
    <xf numFmtId="0" fontId="2" fillId="0" borderId="0" xfId="17" applyFont="1" applyFill="1" applyAlignment="1">
      <alignment horizontal="center"/>
      <protection/>
    </xf>
    <xf numFmtId="0" fontId="2" fillId="0" borderId="0" xfId="17" applyFont="1" applyAlignment="1">
      <alignment horizontal="center"/>
      <protection/>
    </xf>
    <xf numFmtId="3" fontId="2" fillId="2" borderId="7" xfId="17" applyNumberFormat="1" applyFont="1" applyFill="1" applyBorder="1" applyAlignment="1">
      <alignment horizontal="right"/>
      <protection/>
    </xf>
    <xf numFmtId="10" fontId="2" fillId="2" borderId="8" xfId="17" applyNumberFormat="1" applyFont="1" applyFill="1" applyBorder="1" applyAlignment="1">
      <alignment horizontal="center"/>
      <protection/>
    </xf>
    <xf numFmtId="3" fontId="2" fillId="0" borderId="0" xfId="17" applyNumberFormat="1" applyFont="1" applyFill="1">
      <alignment/>
      <protection/>
    </xf>
    <xf numFmtId="3" fontId="1" fillId="0" borderId="0" xfId="17" applyNumberFormat="1" applyFont="1">
      <alignment/>
      <protection/>
    </xf>
    <xf numFmtId="0" fontId="8" fillId="0" borderId="0" xfId="17" applyFont="1" applyBorder="1">
      <alignment/>
      <protection/>
    </xf>
    <xf numFmtId="0" fontId="8" fillId="0" borderId="0" xfId="17" applyFont="1">
      <alignment/>
      <protection/>
    </xf>
    <xf numFmtId="172" fontId="1" fillId="0" borderId="0" xfId="17" applyNumberFormat="1" applyFont="1" applyBorder="1">
      <alignment/>
      <protection/>
    </xf>
    <xf numFmtId="173" fontId="2" fillId="0" borderId="0" xfId="17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4" fillId="0" borderId="0" xfId="17" applyFont="1" applyBorder="1">
      <alignment/>
      <protection/>
    </xf>
    <xf numFmtId="172" fontId="4" fillId="0" borderId="0" xfId="17" applyNumberFormat="1" applyFont="1" applyBorder="1">
      <alignment/>
      <protection/>
    </xf>
    <xf numFmtId="0" fontId="1" fillId="0" borderId="0" xfId="17" applyFont="1" applyBorder="1">
      <alignment/>
      <protection/>
    </xf>
    <xf numFmtId="2" fontId="1" fillId="0" borderId="0" xfId="17" applyNumberFormat="1" applyFont="1" applyBorder="1" applyAlignment="1">
      <alignment horizontal="center"/>
      <protection/>
    </xf>
    <xf numFmtId="0" fontId="5" fillId="0" borderId="0" xfId="17" applyFont="1" applyBorder="1">
      <alignment/>
      <protection/>
    </xf>
    <xf numFmtId="0" fontId="2" fillId="0" borderId="0" xfId="17" applyFont="1" applyFill="1" applyBorder="1">
      <alignment/>
      <protection/>
    </xf>
    <xf numFmtId="3" fontId="2" fillId="0" borderId="6" xfId="17" applyNumberFormat="1" applyFont="1" applyFill="1" applyBorder="1">
      <alignment/>
      <protection/>
    </xf>
    <xf numFmtId="3" fontId="2" fillId="0" borderId="3" xfId="17" applyNumberFormat="1" applyFont="1" applyFill="1" applyBorder="1">
      <alignment/>
      <protection/>
    </xf>
    <xf numFmtId="3" fontId="2" fillId="0" borderId="3" xfId="17" applyNumberFormat="1" applyFont="1" applyFill="1" applyBorder="1" applyAlignment="1">
      <alignment horizontal="right"/>
      <protection/>
    </xf>
    <xf numFmtId="3" fontId="2" fillId="0" borderId="6" xfId="17" applyNumberFormat="1" applyFont="1" applyFill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Normal_WEEK 1-18.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workbookViewId="0" topLeftCell="B1">
      <selection activeCell="H32" sqref="H32"/>
    </sheetView>
  </sheetViews>
  <sheetFormatPr defaultColWidth="9.00390625" defaultRowHeight="12.75"/>
  <cols>
    <col min="1" max="1" width="6.25390625" style="0" customWidth="1"/>
    <col min="2" max="2" width="7.25390625" style="0" customWidth="1"/>
    <col min="3" max="3" width="63.25390625" style="0" customWidth="1"/>
    <col min="8" max="8" width="10.375" style="0" customWidth="1"/>
    <col min="10" max="10" width="9.625" style="0" customWidth="1"/>
  </cols>
  <sheetData>
    <row r="1" spans="1:18" ht="12.75">
      <c r="A1" s="1"/>
      <c r="B1" s="1"/>
      <c r="C1" s="2" t="s">
        <v>0</v>
      </c>
      <c r="D1" s="3"/>
      <c r="E1" s="31" t="s">
        <v>1</v>
      </c>
      <c r="F1" s="1"/>
      <c r="G1" s="1"/>
      <c r="H1" s="4"/>
      <c r="I1" s="36"/>
      <c r="J1" s="37"/>
      <c r="K1" s="36"/>
      <c r="L1" s="5"/>
      <c r="M1" s="38"/>
      <c r="N1" s="38"/>
      <c r="O1" s="38"/>
      <c r="P1" s="39"/>
      <c r="Q1" s="5"/>
      <c r="R1" s="1"/>
    </row>
    <row r="2" spans="1:18" ht="12.75">
      <c r="A2" s="1"/>
      <c r="B2" s="1"/>
      <c r="C2" s="1"/>
      <c r="D2" s="1"/>
      <c r="E2" s="32" t="s">
        <v>2</v>
      </c>
      <c r="F2" s="1"/>
      <c r="G2" s="1"/>
      <c r="H2" s="1"/>
      <c r="I2" s="36"/>
      <c r="J2" s="36"/>
      <c r="K2" s="36"/>
      <c r="L2" s="5"/>
      <c r="M2" s="5"/>
      <c r="N2" s="33"/>
      <c r="O2" s="5"/>
      <c r="P2" s="34"/>
      <c r="Q2" s="5"/>
      <c r="R2" s="1"/>
    </row>
    <row r="3" spans="1:18" ht="12.75">
      <c r="A3" s="1"/>
      <c r="B3" s="1"/>
      <c r="C3" s="1"/>
      <c r="D3" s="1"/>
      <c r="E3" s="32" t="s">
        <v>3</v>
      </c>
      <c r="F3" s="1"/>
      <c r="G3" s="1"/>
      <c r="H3" s="1"/>
      <c r="I3" s="35"/>
      <c r="J3" s="35"/>
      <c r="K3" s="5"/>
      <c r="L3" s="5"/>
      <c r="M3" s="5"/>
      <c r="N3" s="5"/>
      <c r="O3" s="5"/>
      <c r="P3" s="5"/>
      <c r="Q3" s="5"/>
      <c r="R3" s="1"/>
    </row>
    <row r="4" spans="1:18" ht="12.75">
      <c r="A4" s="1"/>
      <c r="B4" s="1"/>
      <c r="C4" s="1"/>
      <c r="D4" s="1"/>
      <c r="E4" s="32" t="s">
        <v>5</v>
      </c>
      <c r="F4" s="1"/>
      <c r="G4" s="1"/>
      <c r="H4" s="1"/>
      <c r="I4" s="5"/>
      <c r="J4" s="5"/>
      <c r="K4" s="5"/>
      <c r="L4" s="5"/>
      <c r="M4" s="40"/>
      <c r="N4" s="38"/>
      <c r="O4" s="5"/>
      <c r="P4" s="40"/>
      <c r="Q4" s="5"/>
      <c r="R4" s="1"/>
    </row>
    <row r="5" spans="1:18" ht="12.75">
      <c r="A5" s="1"/>
      <c r="B5" s="1" t="s">
        <v>6</v>
      </c>
      <c r="C5" s="6" t="s">
        <v>7</v>
      </c>
      <c r="D5" s="1"/>
      <c r="E5" s="32" t="s">
        <v>8</v>
      </c>
      <c r="F5" s="1"/>
      <c r="G5" s="1"/>
      <c r="H5" s="41" t="s">
        <v>4</v>
      </c>
      <c r="I5" s="6">
        <v>51</v>
      </c>
      <c r="J5" s="1"/>
      <c r="K5" s="1"/>
      <c r="L5" s="1"/>
      <c r="M5" s="7"/>
      <c r="N5" s="1"/>
      <c r="O5" s="1"/>
      <c r="P5" s="7"/>
      <c r="Q5" s="1"/>
      <c r="R5" s="1"/>
    </row>
    <row r="6" spans="1:18" ht="12.75">
      <c r="A6" s="1"/>
      <c r="B6" s="6"/>
      <c r="C6" s="8"/>
      <c r="D6" s="1"/>
      <c r="E6" s="1"/>
      <c r="F6" s="1"/>
      <c r="G6" s="1"/>
      <c r="H6" s="1"/>
      <c r="I6" s="1"/>
      <c r="J6" s="1"/>
      <c r="K6" s="1"/>
      <c r="L6" s="1"/>
      <c r="M6" s="7"/>
      <c r="N6" s="1"/>
      <c r="O6" s="1"/>
      <c r="P6" s="7"/>
      <c r="Q6" s="1"/>
      <c r="R6" s="1"/>
    </row>
    <row r="7" spans="1:18" ht="12.75">
      <c r="A7" s="9" t="s">
        <v>9</v>
      </c>
      <c r="B7" s="9" t="s">
        <v>10</v>
      </c>
      <c r="C7" s="9"/>
      <c r="D7" s="9"/>
      <c r="E7" s="9" t="s">
        <v>11</v>
      </c>
      <c r="F7" s="9" t="s">
        <v>12</v>
      </c>
      <c r="G7" s="9" t="s">
        <v>13</v>
      </c>
      <c r="H7" s="9" t="s">
        <v>14</v>
      </c>
      <c r="I7" s="9" t="s">
        <v>14</v>
      </c>
      <c r="J7" s="9" t="s">
        <v>15</v>
      </c>
      <c r="K7" s="9" t="s">
        <v>16</v>
      </c>
      <c r="L7" s="9" t="s">
        <v>17</v>
      </c>
      <c r="M7" s="9" t="s">
        <v>18</v>
      </c>
      <c r="N7" s="9" t="s">
        <v>18</v>
      </c>
      <c r="O7" s="9" t="s">
        <v>18</v>
      </c>
      <c r="P7" s="9" t="s">
        <v>18</v>
      </c>
      <c r="Q7" s="1"/>
      <c r="R7" s="1"/>
    </row>
    <row r="8" spans="1:18" ht="12.75">
      <c r="A8" s="9"/>
      <c r="B8" s="9" t="s">
        <v>14</v>
      </c>
      <c r="C8" s="9" t="s">
        <v>19</v>
      </c>
      <c r="D8" s="9" t="s">
        <v>20</v>
      </c>
      <c r="E8" s="9" t="s">
        <v>20</v>
      </c>
      <c r="F8" s="9" t="s">
        <v>13</v>
      </c>
      <c r="G8" s="9"/>
      <c r="H8" s="9" t="s">
        <v>21</v>
      </c>
      <c r="I8" s="9" t="s">
        <v>22</v>
      </c>
      <c r="J8" s="9" t="s">
        <v>23</v>
      </c>
      <c r="K8" s="9" t="s">
        <v>21</v>
      </c>
      <c r="L8" s="9" t="s">
        <v>22</v>
      </c>
      <c r="M8" s="9"/>
      <c r="N8" s="9" t="s">
        <v>21</v>
      </c>
      <c r="O8" s="9" t="s">
        <v>22</v>
      </c>
      <c r="P8" s="9" t="s">
        <v>22</v>
      </c>
      <c r="Q8" s="1"/>
      <c r="R8" s="1"/>
    </row>
    <row r="9" spans="1:18" ht="12.75">
      <c r="A9" s="10">
        <v>1</v>
      </c>
      <c r="B9" s="11" t="s">
        <v>24</v>
      </c>
      <c r="C9" s="12" t="s">
        <v>25</v>
      </c>
      <c r="D9" s="13" t="s">
        <v>26</v>
      </c>
      <c r="E9" s="12" t="s">
        <v>27</v>
      </c>
      <c r="F9" s="12">
        <v>1</v>
      </c>
      <c r="G9" s="14">
        <v>17</v>
      </c>
      <c r="H9" s="15">
        <v>582098.7</v>
      </c>
      <c r="I9" s="15">
        <v>20228</v>
      </c>
      <c r="J9" s="16" t="e">
        <f aca="true" t="shared" si="0" ref="J9:J28">H9/K9-100%</f>
        <v>#DIV/0!</v>
      </c>
      <c r="K9" s="15"/>
      <c r="L9" s="15"/>
      <c r="M9" s="17"/>
      <c r="N9" s="18">
        <f aca="true" t="shared" si="1" ref="N9:N27">H9+M9</f>
        <v>582098.7</v>
      </c>
      <c r="O9" s="18">
        <f aca="true" t="shared" si="2" ref="O9:O27">I9+P9</f>
        <v>20228</v>
      </c>
      <c r="P9" s="19"/>
      <c r="Q9" s="20"/>
      <c r="R9" s="21"/>
    </row>
    <row r="10" spans="1:18" ht="12.75">
      <c r="A10" s="10">
        <v>2</v>
      </c>
      <c r="B10" s="11">
        <v>1</v>
      </c>
      <c r="C10" s="22" t="s">
        <v>28</v>
      </c>
      <c r="D10" s="13" t="s">
        <v>29</v>
      </c>
      <c r="E10" s="12" t="s">
        <v>30</v>
      </c>
      <c r="F10" s="12">
        <v>2</v>
      </c>
      <c r="G10" s="14">
        <v>17</v>
      </c>
      <c r="H10" s="15">
        <v>193887</v>
      </c>
      <c r="I10" s="15">
        <v>5814</v>
      </c>
      <c r="J10" s="16">
        <f t="shared" si="0"/>
        <v>-0.494010710259301</v>
      </c>
      <c r="K10" s="15">
        <v>383184</v>
      </c>
      <c r="L10" s="15">
        <v>11836</v>
      </c>
      <c r="M10" s="44">
        <v>452463</v>
      </c>
      <c r="N10" s="18">
        <f t="shared" si="1"/>
        <v>646350</v>
      </c>
      <c r="O10" s="18">
        <f t="shared" si="2"/>
        <v>20461</v>
      </c>
      <c r="P10" s="42">
        <v>14647</v>
      </c>
      <c r="Q10" s="20"/>
      <c r="R10" s="21"/>
    </row>
    <row r="11" spans="1:18" ht="12.75">
      <c r="A11" s="10">
        <v>3</v>
      </c>
      <c r="B11" s="11">
        <v>2</v>
      </c>
      <c r="C11" s="12" t="s">
        <v>31</v>
      </c>
      <c r="D11" s="13" t="s">
        <v>32</v>
      </c>
      <c r="E11" s="12" t="s">
        <v>27</v>
      </c>
      <c r="F11" s="12">
        <v>3</v>
      </c>
      <c r="G11" s="14">
        <v>8</v>
      </c>
      <c r="H11" s="15">
        <v>129493.44</v>
      </c>
      <c r="I11" s="15">
        <v>4363</v>
      </c>
      <c r="J11" s="16">
        <f t="shared" si="0"/>
        <v>-0.4199382908500596</v>
      </c>
      <c r="K11" s="15">
        <v>223240.8</v>
      </c>
      <c r="L11" s="15">
        <v>7588</v>
      </c>
      <c r="M11" s="44">
        <v>614333</v>
      </c>
      <c r="N11" s="18">
        <f t="shared" si="1"/>
        <v>743826.44</v>
      </c>
      <c r="O11" s="18">
        <f t="shared" si="2"/>
        <v>27899</v>
      </c>
      <c r="P11" s="42">
        <v>23536</v>
      </c>
      <c r="Q11" s="20"/>
      <c r="R11" s="21"/>
    </row>
    <row r="12" spans="1:18" ht="12.75">
      <c r="A12" s="10">
        <v>4</v>
      </c>
      <c r="B12" s="11" t="s">
        <v>24</v>
      </c>
      <c r="C12" s="12" t="s">
        <v>33</v>
      </c>
      <c r="D12" s="13" t="s">
        <v>32</v>
      </c>
      <c r="E12" s="12" t="s">
        <v>27</v>
      </c>
      <c r="F12" s="12">
        <v>1</v>
      </c>
      <c r="G12" s="14">
        <v>5</v>
      </c>
      <c r="H12" s="15">
        <v>98071</v>
      </c>
      <c r="I12" s="15">
        <v>3387</v>
      </c>
      <c r="J12" s="16" t="e">
        <f t="shared" si="0"/>
        <v>#DIV/0!</v>
      </c>
      <c r="K12" s="15"/>
      <c r="L12" s="15"/>
      <c r="M12" s="44"/>
      <c r="N12" s="18">
        <f t="shared" si="1"/>
        <v>98071</v>
      </c>
      <c r="O12" s="18">
        <f t="shared" si="2"/>
        <v>3387</v>
      </c>
      <c r="P12" s="42"/>
      <c r="Q12" s="20"/>
      <c r="R12" s="21"/>
    </row>
    <row r="13" spans="1:18" ht="12.75">
      <c r="A13" s="10">
        <v>5</v>
      </c>
      <c r="B13" s="11">
        <v>3</v>
      </c>
      <c r="C13" s="23" t="s">
        <v>34</v>
      </c>
      <c r="D13" s="13" t="s">
        <v>32</v>
      </c>
      <c r="E13" s="12" t="s">
        <v>27</v>
      </c>
      <c r="F13" s="12">
        <v>5</v>
      </c>
      <c r="G13" s="14">
        <v>16</v>
      </c>
      <c r="H13" s="15">
        <v>93230</v>
      </c>
      <c r="I13" s="15">
        <v>3461</v>
      </c>
      <c r="J13" s="16">
        <f t="shared" si="0"/>
        <v>-0.3876808453064946</v>
      </c>
      <c r="K13" s="15">
        <v>152257.2</v>
      </c>
      <c r="L13" s="15">
        <v>5444</v>
      </c>
      <c r="M13" s="44">
        <v>2542530</v>
      </c>
      <c r="N13" s="18">
        <f t="shared" si="1"/>
        <v>2635760</v>
      </c>
      <c r="O13" s="18">
        <f t="shared" si="2"/>
        <v>100720</v>
      </c>
      <c r="P13" s="42">
        <v>97259</v>
      </c>
      <c r="Q13" s="20"/>
      <c r="R13" s="21"/>
    </row>
    <row r="14" spans="1:18" ht="12.75">
      <c r="A14" s="10">
        <v>6</v>
      </c>
      <c r="B14" s="11" t="s">
        <v>24</v>
      </c>
      <c r="C14" s="12" t="s">
        <v>35</v>
      </c>
      <c r="D14" s="13" t="s">
        <v>36</v>
      </c>
      <c r="E14" s="12" t="s">
        <v>27</v>
      </c>
      <c r="F14" s="12">
        <v>1</v>
      </c>
      <c r="G14" s="14">
        <v>3</v>
      </c>
      <c r="H14" s="15">
        <v>65437</v>
      </c>
      <c r="I14" s="15">
        <v>2105</v>
      </c>
      <c r="J14" s="16" t="e">
        <f t="shared" si="0"/>
        <v>#DIV/0!</v>
      </c>
      <c r="K14" s="15"/>
      <c r="L14" s="15"/>
      <c r="M14" s="44"/>
      <c r="N14" s="18">
        <f t="shared" si="1"/>
        <v>65437</v>
      </c>
      <c r="O14" s="18">
        <f t="shared" si="2"/>
        <v>2105</v>
      </c>
      <c r="P14" s="42"/>
      <c r="Q14" s="20"/>
      <c r="R14" s="21"/>
    </row>
    <row r="15" spans="1:18" ht="12.75">
      <c r="A15" s="10">
        <v>7</v>
      </c>
      <c r="B15" s="11">
        <v>4</v>
      </c>
      <c r="C15" s="12" t="s">
        <v>37</v>
      </c>
      <c r="D15" s="13" t="s">
        <v>36</v>
      </c>
      <c r="E15" s="12" t="s">
        <v>27</v>
      </c>
      <c r="F15" s="12">
        <v>4</v>
      </c>
      <c r="G15" s="14">
        <v>6</v>
      </c>
      <c r="H15" s="15">
        <v>47672</v>
      </c>
      <c r="I15" s="15">
        <v>1605</v>
      </c>
      <c r="J15" s="16">
        <f t="shared" si="0"/>
        <v>-0.4942338500058351</v>
      </c>
      <c r="K15" s="15">
        <v>94257</v>
      </c>
      <c r="L15" s="15">
        <v>3154</v>
      </c>
      <c r="M15" s="45">
        <v>499216</v>
      </c>
      <c r="N15" s="18">
        <f t="shared" si="1"/>
        <v>546888</v>
      </c>
      <c r="O15" s="18">
        <f t="shared" si="2"/>
        <v>20787</v>
      </c>
      <c r="P15" s="42">
        <v>19182</v>
      </c>
      <c r="Q15" s="20"/>
      <c r="R15" s="21"/>
    </row>
    <row r="16" spans="1:18" ht="12.75">
      <c r="A16" s="10">
        <v>8</v>
      </c>
      <c r="B16" s="11">
        <v>6</v>
      </c>
      <c r="C16" s="12" t="s">
        <v>38</v>
      </c>
      <c r="D16" s="13" t="s">
        <v>39</v>
      </c>
      <c r="E16" s="12" t="s">
        <v>30</v>
      </c>
      <c r="F16" s="12">
        <v>4</v>
      </c>
      <c r="G16" s="14">
        <v>6</v>
      </c>
      <c r="H16" s="15">
        <v>21239</v>
      </c>
      <c r="I16" s="15">
        <v>780</v>
      </c>
      <c r="J16" s="16">
        <f t="shared" si="0"/>
        <v>-0.2822479808049745</v>
      </c>
      <c r="K16" s="15">
        <v>29591</v>
      </c>
      <c r="L16" s="15">
        <v>1013</v>
      </c>
      <c r="M16" s="45">
        <v>223257</v>
      </c>
      <c r="N16" s="18">
        <f t="shared" si="1"/>
        <v>244496</v>
      </c>
      <c r="O16" s="18">
        <f t="shared" si="2"/>
        <v>9460</v>
      </c>
      <c r="P16" s="42">
        <v>8680</v>
      </c>
      <c r="Q16" s="20"/>
      <c r="R16" s="21"/>
    </row>
    <row r="17" spans="1:18" ht="12.75">
      <c r="A17" s="10">
        <v>9</v>
      </c>
      <c r="B17" s="11">
        <v>8</v>
      </c>
      <c r="C17" s="12" t="s">
        <v>40</v>
      </c>
      <c r="D17" s="13" t="s">
        <v>39</v>
      </c>
      <c r="E17" s="12" t="s">
        <v>30</v>
      </c>
      <c r="F17" s="12">
        <v>8</v>
      </c>
      <c r="G17" s="14">
        <v>9</v>
      </c>
      <c r="H17" s="15">
        <v>18480</v>
      </c>
      <c r="I17" s="15">
        <v>744</v>
      </c>
      <c r="J17" s="16">
        <f t="shared" si="0"/>
        <v>-0.0071455434373824955</v>
      </c>
      <c r="K17" s="15">
        <v>18613</v>
      </c>
      <c r="L17" s="15">
        <v>701</v>
      </c>
      <c r="M17" s="44">
        <v>1086268</v>
      </c>
      <c r="N17" s="18">
        <f t="shared" si="1"/>
        <v>1104748</v>
      </c>
      <c r="O17" s="18">
        <f t="shared" si="2"/>
        <v>43545</v>
      </c>
      <c r="P17" s="43">
        <v>42801</v>
      </c>
      <c r="Q17" s="20"/>
      <c r="R17" s="21"/>
    </row>
    <row r="18" spans="1:18" ht="12.75">
      <c r="A18" s="10">
        <v>10</v>
      </c>
      <c r="B18" s="11">
        <v>5</v>
      </c>
      <c r="C18" s="23" t="s">
        <v>41</v>
      </c>
      <c r="D18" s="13" t="s">
        <v>36</v>
      </c>
      <c r="E18" s="12" t="s">
        <v>27</v>
      </c>
      <c r="F18" s="12">
        <v>7</v>
      </c>
      <c r="G18" s="14">
        <v>9</v>
      </c>
      <c r="H18" s="15">
        <v>17223.36</v>
      </c>
      <c r="I18" s="15">
        <v>910</v>
      </c>
      <c r="J18" s="16">
        <f t="shared" si="0"/>
        <v>-0.48885736501285026</v>
      </c>
      <c r="K18" s="15">
        <v>33695.8</v>
      </c>
      <c r="L18" s="15">
        <v>1457</v>
      </c>
      <c r="M18" s="44">
        <v>609010</v>
      </c>
      <c r="N18" s="18">
        <f t="shared" si="1"/>
        <v>626233.36</v>
      </c>
      <c r="O18" s="18">
        <f t="shared" si="2"/>
        <v>26412</v>
      </c>
      <c r="P18" s="43">
        <v>25502</v>
      </c>
      <c r="Q18" s="20"/>
      <c r="R18" s="21"/>
    </row>
    <row r="19" spans="1:18" ht="12.75">
      <c r="A19" s="10">
        <v>11</v>
      </c>
      <c r="B19" s="11">
        <v>11</v>
      </c>
      <c r="C19" s="12" t="s">
        <v>42</v>
      </c>
      <c r="D19" s="13" t="s">
        <v>36</v>
      </c>
      <c r="E19" s="12" t="s">
        <v>43</v>
      </c>
      <c r="F19" s="12">
        <v>10</v>
      </c>
      <c r="G19" s="14">
        <v>4</v>
      </c>
      <c r="H19" s="15">
        <v>14835</v>
      </c>
      <c r="I19" s="15">
        <v>488</v>
      </c>
      <c r="J19" s="16">
        <f t="shared" si="0"/>
        <v>-0.006496115724618279</v>
      </c>
      <c r="K19" s="15">
        <v>14932</v>
      </c>
      <c r="L19" s="15">
        <v>461</v>
      </c>
      <c r="M19" s="44">
        <v>1341735</v>
      </c>
      <c r="N19" s="18">
        <f t="shared" si="1"/>
        <v>1356570</v>
      </c>
      <c r="O19" s="18">
        <f t="shared" si="2"/>
        <v>41020</v>
      </c>
      <c r="P19" s="43">
        <v>40532</v>
      </c>
      <c r="Q19" s="20"/>
      <c r="R19" s="21"/>
    </row>
    <row r="20" spans="1:18" ht="12.75">
      <c r="A20" s="10">
        <v>12</v>
      </c>
      <c r="B20" s="11">
        <v>9</v>
      </c>
      <c r="C20" s="12" t="s">
        <v>44</v>
      </c>
      <c r="D20" s="13" t="s">
        <v>45</v>
      </c>
      <c r="E20" s="12" t="s">
        <v>30</v>
      </c>
      <c r="F20" s="12">
        <v>2</v>
      </c>
      <c r="G20" s="14">
        <v>4</v>
      </c>
      <c r="H20" s="15">
        <v>9610</v>
      </c>
      <c r="I20" s="15">
        <v>310</v>
      </c>
      <c r="J20" s="16">
        <f t="shared" si="0"/>
        <v>-0.4572767831930875</v>
      </c>
      <c r="K20" s="15">
        <v>17707</v>
      </c>
      <c r="L20" s="15">
        <v>590</v>
      </c>
      <c r="M20" s="44">
        <v>24155</v>
      </c>
      <c r="N20" s="18">
        <f t="shared" si="1"/>
        <v>33765</v>
      </c>
      <c r="O20" s="18">
        <f t="shared" si="2"/>
        <v>1243</v>
      </c>
      <c r="P20" s="43">
        <v>933</v>
      </c>
      <c r="Q20" s="20"/>
      <c r="R20" s="21"/>
    </row>
    <row r="21" spans="1:18" ht="12.75">
      <c r="A21" s="10">
        <v>13</v>
      </c>
      <c r="B21" s="11">
        <v>7</v>
      </c>
      <c r="C21" s="12" t="s">
        <v>46</v>
      </c>
      <c r="D21" s="13" t="s">
        <v>36</v>
      </c>
      <c r="E21" s="12" t="s">
        <v>27</v>
      </c>
      <c r="F21" s="12">
        <v>5</v>
      </c>
      <c r="G21" s="14">
        <v>4</v>
      </c>
      <c r="H21" s="15">
        <v>9010</v>
      </c>
      <c r="I21" s="15">
        <v>300</v>
      </c>
      <c r="J21" s="16">
        <f t="shared" si="0"/>
        <v>-0.6092123525329632</v>
      </c>
      <c r="K21" s="15">
        <v>23056</v>
      </c>
      <c r="L21" s="15">
        <v>786</v>
      </c>
      <c r="M21" s="44">
        <v>213695</v>
      </c>
      <c r="N21" s="18">
        <f t="shared" si="1"/>
        <v>222705</v>
      </c>
      <c r="O21" s="18">
        <f t="shared" si="2"/>
        <v>8496</v>
      </c>
      <c r="P21" s="43">
        <v>8196</v>
      </c>
      <c r="Q21" s="20"/>
      <c r="R21" s="21"/>
    </row>
    <row r="22" spans="1:18" ht="12.75">
      <c r="A22" s="10">
        <v>14</v>
      </c>
      <c r="B22" s="11">
        <v>13</v>
      </c>
      <c r="C22" s="12" t="s">
        <v>47</v>
      </c>
      <c r="D22" s="13" t="s">
        <v>36</v>
      </c>
      <c r="E22" s="12" t="s">
        <v>43</v>
      </c>
      <c r="F22" s="12">
        <v>6</v>
      </c>
      <c r="G22" s="14">
        <v>4</v>
      </c>
      <c r="H22" s="15">
        <v>8867</v>
      </c>
      <c r="I22" s="15">
        <v>211</v>
      </c>
      <c r="J22" s="16">
        <f t="shared" si="0"/>
        <v>-0.22239761466280805</v>
      </c>
      <c r="K22" s="15">
        <v>11403</v>
      </c>
      <c r="L22" s="15">
        <v>276</v>
      </c>
      <c r="M22" s="44">
        <v>264005</v>
      </c>
      <c r="N22" s="18">
        <f t="shared" si="1"/>
        <v>272872</v>
      </c>
      <c r="O22" s="18">
        <f t="shared" si="2"/>
        <v>8122</v>
      </c>
      <c r="P22" s="43">
        <v>7911</v>
      </c>
      <c r="Q22" s="20"/>
      <c r="R22" s="21"/>
    </row>
    <row r="23" spans="1:18" ht="12.75">
      <c r="A23" s="10">
        <v>15</v>
      </c>
      <c r="B23" s="11">
        <v>17</v>
      </c>
      <c r="C23" s="24">
        <v>13</v>
      </c>
      <c r="D23" s="13" t="s">
        <v>36</v>
      </c>
      <c r="E23" s="12" t="s">
        <v>27</v>
      </c>
      <c r="F23" s="12">
        <v>7</v>
      </c>
      <c r="G23" s="14">
        <v>3</v>
      </c>
      <c r="H23" s="15">
        <v>5853</v>
      </c>
      <c r="I23" s="15">
        <v>195</v>
      </c>
      <c r="J23" s="16">
        <f t="shared" si="0"/>
        <v>-0.15711405529953915</v>
      </c>
      <c r="K23" s="15">
        <v>6944</v>
      </c>
      <c r="L23" s="15">
        <v>233</v>
      </c>
      <c r="M23" s="44">
        <v>267937</v>
      </c>
      <c r="N23" s="18">
        <f t="shared" si="1"/>
        <v>273790</v>
      </c>
      <c r="O23" s="18">
        <f t="shared" si="2"/>
        <v>10668</v>
      </c>
      <c r="P23" s="43">
        <v>10473</v>
      </c>
      <c r="Q23" s="20"/>
      <c r="R23" s="21"/>
    </row>
    <row r="24" spans="1:18" ht="12.75">
      <c r="A24" s="10">
        <v>16</v>
      </c>
      <c r="B24" s="11">
        <v>10</v>
      </c>
      <c r="C24" s="12" t="s">
        <v>48</v>
      </c>
      <c r="D24" s="13" t="s">
        <v>36</v>
      </c>
      <c r="E24" s="12" t="s">
        <v>49</v>
      </c>
      <c r="F24" s="12">
        <v>8</v>
      </c>
      <c r="G24" s="14">
        <v>5</v>
      </c>
      <c r="H24" s="15">
        <v>5538</v>
      </c>
      <c r="I24" s="15">
        <v>130</v>
      </c>
      <c r="J24" s="16">
        <f t="shared" si="0"/>
        <v>-0.6498482549317147</v>
      </c>
      <c r="K24" s="15">
        <v>15816</v>
      </c>
      <c r="L24" s="15">
        <v>375</v>
      </c>
      <c r="M24" s="44">
        <v>630060</v>
      </c>
      <c r="N24" s="18">
        <f t="shared" si="1"/>
        <v>635598</v>
      </c>
      <c r="O24" s="18">
        <f t="shared" si="2"/>
        <v>17966</v>
      </c>
      <c r="P24" s="43">
        <v>17836</v>
      </c>
      <c r="Q24" s="20"/>
      <c r="R24" s="21"/>
    </row>
    <row r="25" spans="1:18" ht="12.75">
      <c r="A25" s="10">
        <v>17</v>
      </c>
      <c r="B25" s="11">
        <v>14</v>
      </c>
      <c r="C25" s="23" t="s">
        <v>50</v>
      </c>
      <c r="D25" s="13" t="s">
        <v>29</v>
      </c>
      <c r="E25" s="12" t="s">
        <v>30</v>
      </c>
      <c r="F25" s="12">
        <v>7</v>
      </c>
      <c r="G25" s="14">
        <v>4</v>
      </c>
      <c r="H25" s="15">
        <v>5390</v>
      </c>
      <c r="I25" s="15">
        <v>223</v>
      </c>
      <c r="J25" s="16">
        <f t="shared" si="0"/>
        <v>-0.4599198396793587</v>
      </c>
      <c r="K25" s="15">
        <v>9980</v>
      </c>
      <c r="L25" s="15">
        <v>319</v>
      </c>
      <c r="M25" s="44">
        <v>296828</v>
      </c>
      <c r="N25" s="18">
        <f t="shared" si="1"/>
        <v>302218</v>
      </c>
      <c r="O25" s="18">
        <f t="shared" si="2"/>
        <v>11306</v>
      </c>
      <c r="P25" s="43">
        <v>11083</v>
      </c>
      <c r="Q25" s="20"/>
      <c r="R25" s="21"/>
    </row>
    <row r="26" spans="1:18" ht="12.75">
      <c r="A26" s="10">
        <v>18</v>
      </c>
      <c r="B26" s="11">
        <v>15</v>
      </c>
      <c r="C26" s="12" t="s">
        <v>51</v>
      </c>
      <c r="D26" s="13" t="s">
        <v>36</v>
      </c>
      <c r="E26" s="12" t="s">
        <v>27</v>
      </c>
      <c r="F26" s="12">
        <v>4</v>
      </c>
      <c r="G26" s="14">
        <v>3</v>
      </c>
      <c r="H26" s="15">
        <v>3829</v>
      </c>
      <c r="I26" s="15">
        <v>145</v>
      </c>
      <c r="J26" s="16">
        <f t="shared" si="0"/>
        <v>-0.520775969962453</v>
      </c>
      <c r="K26" s="15">
        <v>7990</v>
      </c>
      <c r="L26" s="15">
        <v>284</v>
      </c>
      <c r="M26" s="44">
        <v>97063</v>
      </c>
      <c r="N26" s="18">
        <f t="shared" si="1"/>
        <v>100892</v>
      </c>
      <c r="O26" s="18">
        <f t="shared" si="2"/>
        <v>4130</v>
      </c>
      <c r="P26" s="43">
        <v>3985</v>
      </c>
      <c r="Q26" s="20"/>
      <c r="R26" s="21"/>
    </row>
    <row r="27" spans="1:18" ht="12.75">
      <c r="A27" s="10">
        <v>19</v>
      </c>
      <c r="B27" s="11">
        <v>20</v>
      </c>
      <c r="C27" s="12" t="s">
        <v>52</v>
      </c>
      <c r="D27" s="13" t="s">
        <v>36</v>
      </c>
      <c r="E27" s="12" t="s">
        <v>49</v>
      </c>
      <c r="F27" s="12">
        <v>2</v>
      </c>
      <c r="G27" s="14">
        <v>1</v>
      </c>
      <c r="H27" s="15">
        <v>3221</v>
      </c>
      <c r="I27" s="15">
        <v>101</v>
      </c>
      <c r="J27" s="16">
        <f t="shared" si="0"/>
        <v>-0.25834676490904906</v>
      </c>
      <c r="K27" s="15">
        <v>4343</v>
      </c>
      <c r="L27" s="15">
        <v>134</v>
      </c>
      <c r="M27" s="44">
        <v>7267</v>
      </c>
      <c r="N27" s="18">
        <f t="shared" si="1"/>
        <v>10488</v>
      </c>
      <c r="O27" s="18">
        <f t="shared" si="2"/>
        <v>368</v>
      </c>
      <c r="P27" s="43">
        <v>267</v>
      </c>
      <c r="Q27" s="20"/>
      <c r="R27" s="21"/>
    </row>
    <row r="28" spans="1:18" ht="13.5" thickBot="1">
      <c r="A28" s="25"/>
      <c r="B28" s="25"/>
      <c r="C28" s="26"/>
      <c r="D28" s="26"/>
      <c r="E28" s="26"/>
      <c r="F28" s="26"/>
      <c r="G28" s="26"/>
      <c r="H28" s="27">
        <f>SUM(H9:H27)</f>
        <v>1332984.5</v>
      </c>
      <c r="I28" s="27">
        <f>SUM(I9:I27)</f>
        <v>45500</v>
      </c>
      <c r="J28" s="28">
        <f t="shared" si="0"/>
        <v>0.2731346927220737</v>
      </c>
      <c r="K28" s="27">
        <f>SUM(K9:K27)</f>
        <v>1047009.8</v>
      </c>
      <c r="L28" s="27">
        <f>SUM(L9:L27)</f>
        <v>34651</v>
      </c>
      <c r="M28" s="27">
        <f>SUM(M9:M27)</f>
        <v>9169822</v>
      </c>
      <c r="N28" s="29"/>
      <c r="O28" s="29"/>
      <c r="P28" s="27">
        <f>SUM(P9:P27)</f>
        <v>332823</v>
      </c>
      <c r="Q28" s="30"/>
      <c r="R28" s="1"/>
    </row>
    <row r="29" spans="1:18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FNE</cp:lastModifiedBy>
  <dcterms:created xsi:type="dcterms:W3CDTF">1997-02-26T13:46:56Z</dcterms:created>
  <dcterms:modified xsi:type="dcterms:W3CDTF">2010-12-20T13:40:44Z</dcterms:modified>
  <cp:category/>
  <cp:version/>
  <cp:contentType/>
  <cp:contentStatus/>
</cp:coreProperties>
</file>