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1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<sst xmlns="http://schemas.openxmlformats.org/spreadsheetml/2006/main" count="65" uniqueCount="37">
  <si>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</si>
  <si>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</si>
  <si>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</si>
  <si>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</si>
  <si>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</si>
  <si>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</si>
  <si>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</si>
  <si>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</si>
  <si>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</si>
  <si>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</si>
  <si>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</si>
  <si>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</si>
  <si>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</si>
  <si>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</si>
  <si>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</si>
  <si>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</si>
  <si>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</si>
  <si>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</si>
  <si>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</si>
  <si>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</si>
  <si>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</si>
  <si>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300: Rise of an Empire</t>
  </si>
  <si>
    <t>InterCom</t>
  </si>
  <si>
    <t>28+43+4+1</t>
  </si>
  <si>
    <t>n/a</t>
  </si>
  <si>
    <t>Need for Speed</t>
  </si>
  <si>
    <t>Pro Video</t>
  </si>
  <si>
    <t>Mr. Peabody &amp; Sherman</t>
  </si>
  <si>
    <t>32+48</t>
  </si>
  <si>
    <t>Non-Stop</t>
  </si>
  <si>
    <t>3 Days to Kill</t>
  </si>
  <si>
    <t>Big Bang Media</t>
  </si>
  <si>
    <t>The Lego Movie</t>
  </si>
  <si>
    <t>The Monuments Men</t>
  </si>
  <si>
    <t>Megdönteni Hajnal Tímeát (local)</t>
  </si>
  <si>
    <t>Dallas Buyers Club</t>
  </si>
  <si>
    <t>The Nut Job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</si>
</sst>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198" fontId="14" fillId="0" borderId="26" xfId="42" applyNumberFormat="1" applyFont="1" applyBorder="1" applyAlignment="1">
      <alignment/>
    </xf>
    <xf numFmtId="198" fontId="14" fillId="0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198" fontId="15" fillId="0" borderId="26" xfId="42" applyNumberFormat="1" applyFont="1" applyBorder="1" applyAlignment="1">
      <alignment/>
    </xf>
    <xf numFmtId="198" fontId="15" fillId="0" borderId="26" xfId="42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3" fontId="14" fillId="0" borderId="26" xfId="0" applyNumberFormat="1" applyFont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8878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4589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11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13-16 MARCH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H10" sqref="H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1.0039062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41704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5264964</v>
      </c>
      <c r="J4" s="60">
        <v>3544</v>
      </c>
      <c r="K4" s="60">
        <v>9808308</v>
      </c>
      <c r="L4" s="60">
        <v>6819</v>
      </c>
      <c r="M4" s="60">
        <v>19600824</v>
      </c>
      <c r="N4" s="60">
        <v>13162</v>
      </c>
      <c r="O4" s="60">
        <v>13230099</v>
      </c>
      <c r="P4" s="60">
        <v>8706</v>
      </c>
      <c r="Q4" s="61">
        <f aca="true" t="shared" si="0" ref="Q4:R13">+I4+K4+M4+O4</f>
        <v>47904195</v>
      </c>
      <c r="R4" s="61">
        <f t="shared" si="0"/>
        <v>32231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1486.2770314293693</v>
      </c>
      <c r="U4" s="63">
        <v>81283664</v>
      </c>
      <c r="V4" s="64">
        <f aca="true" t="shared" si="3" ref="V4:V13">IF(U4&lt;&gt;0,-(U4-Q4)/U4,"")</f>
        <v>-0.41065408911684886</v>
      </c>
      <c r="W4" s="65">
        <v>148640219</v>
      </c>
      <c r="X4" s="66">
        <v>100378</v>
      </c>
      <c r="Y4" s="62">
        <f aca="true" t="shared" si="4" ref="Y4:Y13">W4/X4</f>
        <v>1480.8047480523621</v>
      </c>
    </row>
    <row r="5" spans="1:25" ht="30" customHeight="1">
      <c r="A5" s="40">
        <v>9</v>
      </c>
      <c r="B5" s="41"/>
      <c r="C5" s="55" t="s">
        <v>25</v>
      </c>
      <c r="D5" s="56">
        <v>41711</v>
      </c>
      <c r="E5" s="57" t="s">
        <v>26</v>
      </c>
      <c r="F5" s="58">
        <v>36</v>
      </c>
      <c r="G5" s="58" t="s">
        <v>24</v>
      </c>
      <c r="H5" s="58">
        <v>1</v>
      </c>
      <c r="I5" s="67">
        <v>3576705</v>
      </c>
      <c r="J5" s="67">
        <v>2540</v>
      </c>
      <c r="K5" s="67">
        <v>6921110</v>
      </c>
      <c r="L5" s="67">
        <v>4916</v>
      </c>
      <c r="M5" s="67">
        <v>16556667</v>
      </c>
      <c r="N5" s="67">
        <v>11431</v>
      </c>
      <c r="O5" s="67">
        <v>11329582</v>
      </c>
      <c r="P5" s="67">
        <v>7717</v>
      </c>
      <c r="Q5" s="61">
        <f t="shared" si="0"/>
        <v>38384064</v>
      </c>
      <c r="R5" s="61">
        <f t="shared" si="0"/>
        <v>26604</v>
      </c>
      <c r="S5" s="62" t="e">
        <f t="shared" si="1"/>
        <v>#VALUE!</v>
      </c>
      <c r="T5" s="62">
        <f t="shared" si="2"/>
        <v>1442.7929634641407</v>
      </c>
      <c r="U5" s="63">
        <v>0</v>
      </c>
      <c r="V5" s="64">
        <f t="shared" si="3"/>
      </c>
      <c r="W5" s="68">
        <v>38384064</v>
      </c>
      <c r="X5" s="68">
        <v>26604</v>
      </c>
      <c r="Y5" s="62">
        <f t="shared" si="4"/>
        <v>1442.7929634641407</v>
      </c>
    </row>
    <row r="6" spans="1:25" ht="30" customHeight="1">
      <c r="A6" s="40">
        <v>10</v>
      </c>
      <c r="B6" s="41"/>
      <c r="C6" s="55" t="s">
        <v>27</v>
      </c>
      <c r="D6" s="56">
        <v>41711</v>
      </c>
      <c r="E6" s="57" t="s">
        <v>22</v>
      </c>
      <c r="F6" s="58" t="s">
        <v>28</v>
      </c>
      <c r="G6" s="58" t="s">
        <v>24</v>
      </c>
      <c r="H6" s="58">
        <v>1</v>
      </c>
      <c r="I6" s="69">
        <v>1091320</v>
      </c>
      <c r="J6" s="70">
        <v>803</v>
      </c>
      <c r="K6" s="70">
        <v>2229385</v>
      </c>
      <c r="L6" s="70">
        <v>1663</v>
      </c>
      <c r="M6" s="70">
        <v>10903743</v>
      </c>
      <c r="N6" s="70">
        <v>7997</v>
      </c>
      <c r="O6" s="70">
        <v>12892319</v>
      </c>
      <c r="P6" s="70">
        <v>9595</v>
      </c>
      <c r="Q6" s="61">
        <f t="shared" si="0"/>
        <v>27116767</v>
      </c>
      <c r="R6" s="61">
        <f t="shared" si="0"/>
        <v>20058</v>
      </c>
      <c r="S6" s="62" t="e">
        <f t="shared" si="1"/>
        <v>#VALUE!</v>
      </c>
      <c r="T6" s="62">
        <f t="shared" si="2"/>
        <v>1351.9177884136006</v>
      </c>
      <c r="U6" s="63">
        <v>0</v>
      </c>
      <c r="V6" s="64">
        <f t="shared" si="3"/>
      </c>
      <c r="W6" s="71">
        <v>28740637</v>
      </c>
      <c r="X6" s="72">
        <v>21041</v>
      </c>
      <c r="Y6" s="62">
        <f t="shared" si="4"/>
        <v>1365.9349365524452</v>
      </c>
    </row>
    <row r="7" spans="1:25" ht="30" customHeight="1">
      <c r="A7" s="40">
        <v>2</v>
      </c>
      <c r="B7" s="41"/>
      <c r="C7" s="55" t="s">
        <v>29</v>
      </c>
      <c r="D7" s="56">
        <v>41697</v>
      </c>
      <c r="E7" s="57" t="s">
        <v>26</v>
      </c>
      <c r="F7" s="58">
        <v>32</v>
      </c>
      <c r="G7" s="58" t="s">
        <v>24</v>
      </c>
      <c r="H7" s="58">
        <v>3</v>
      </c>
      <c r="I7" s="67">
        <v>1509277</v>
      </c>
      <c r="J7" s="67">
        <v>1105</v>
      </c>
      <c r="K7" s="67">
        <v>3522359</v>
      </c>
      <c r="L7" s="67">
        <v>2592</v>
      </c>
      <c r="M7" s="67">
        <v>8566687</v>
      </c>
      <c r="N7" s="67">
        <v>6070</v>
      </c>
      <c r="O7" s="67">
        <v>4961265</v>
      </c>
      <c r="P7" s="67">
        <v>3494</v>
      </c>
      <c r="Q7" s="61">
        <f t="shared" si="0"/>
        <v>18559588</v>
      </c>
      <c r="R7" s="61">
        <f t="shared" si="0"/>
        <v>13261</v>
      </c>
      <c r="S7" s="62" t="e">
        <f t="shared" si="1"/>
        <v>#VALUE!</v>
      </c>
      <c r="T7" s="62">
        <f t="shared" si="2"/>
        <v>1399.5617223437146</v>
      </c>
      <c r="U7" s="63">
        <v>29158563</v>
      </c>
      <c r="V7" s="64">
        <f t="shared" si="3"/>
        <v>-0.3634944218615986</v>
      </c>
      <c r="W7" s="68">
        <v>113399833</v>
      </c>
      <c r="X7" s="68">
        <v>82630</v>
      </c>
      <c r="Y7" s="62">
        <f t="shared" si="4"/>
        <v>1372.380890717657</v>
      </c>
    </row>
    <row r="8" spans="1:25" ht="30" customHeight="1">
      <c r="A8" s="40">
        <v>8</v>
      </c>
      <c r="B8" s="41"/>
      <c r="C8" s="55" t="s">
        <v>30</v>
      </c>
      <c r="D8" s="56">
        <v>41711</v>
      </c>
      <c r="E8" s="57" t="s">
        <v>31</v>
      </c>
      <c r="F8" s="58">
        <v>26</v>
      </c>
      <c r="G8" s="58" t="s">
        <v>24</v>
      </c>
      <c r="H8" s="58">
        <v>1</v>
      </c>
      <c r="I8" s="73">
        <v>1234525</v>
      </c>
      <c r="J8" s="73">
        <v>885</v>
      </c>
      <c r="K8" s="73">
        <v>2391025</v>
      </c>
      <c r="L8" s="73">
        <v>1711</v>
      </c>
      <c r="M8" s="73">
        <v>5658029</v>
      </c>
      <c r="N8" s="73">
        <v>3961</v>
      </c>
      <c r="O8" s="73">
        <v>3902997</v>
      </c>
      <c r="P8" s="73">
        <v>2698</v>
      </c>
      <c r="Q8" s="61">
        <f t="shared" si="0"/>
        <v>13186576</v>
      </c>
      <c r="R8" s="61">
        <f t="shared" si="0"/>
        <v>9255</v>
      </c>
      <c r="S8" s="62" t="e">
        <f t="shared" si="1"/>
        <v>#VALUE!</v>
      </c>
      <c r="T8" s="62">
        <f t="shared" si="2"/>
        <v>1424.805618584549</v>
      </c>
      <c r="U8" s="63">
        <v>0</v>
      </c>
      <c r="V8" s="64">
        <f t="shared" si="3"/>
      </c>
      <c r="W8" s="48">
        <v>13186576</v>
      </c>
      <c r="X8" s="48">
        <v>9255</v>
      </c>
      <c r="Y8" s="62">
        <f t="shared" si="4"/>
        <v>1424.805618584549</v>
      </c>
    </row>
    <row r="9" spans="1:25" ht="30" customHeight="1">
      <c r="A9" s="40">
        <v>3</v>
      </c>
      <c r="B9" s="41"/>
      <c r="C9" s="55" t="s">
        <v>35</v>
      </c>
      <c r="D9" s="56">
        <v>41704</v>
      </c>
      <c r="E9" s="57" t="s">
        <v>26</v>
      </c>
      <c r="F9" s="58">
        <v>25</v>
      </c>
      <c r="G9" s="58" t="s">
        <v>24</v>
      </c>
      <c r="H9" s="58">
        <v>2</v>
      </c>
      <c r="I9" s="67">
        <v>1389700</v>
      </c>
      <c r="J9" s="67">
        <v>962</v>
      </c>
      <c r="K9" s="67">
        <v>2329157</v>
      </c>
      <c r="L9" s="67">
        <v>1621</v>
      </c>
      <c r="M9" s="67">
        <v>5318479</v>
      </c>
      <c r="N9" s="67">
        <v>3600</v>
      </c>
      <c r="O9" s="67">
        <v>3220345</v>
      </c>
      <c r="P9" s="67">
        <v>2172</v>
      </c>
      <c r="Q9" s="61">
        <f t="shared" si="0"/>
        <v>12257681</v>
      </c>
      <c r="R9" s="61">
        <f t="shared" si="0"/>
        <v>8355</v>
      </c>
      <c r="S9" s="62" t="e">
        <f t="shared" si="1"/>
        <v>#VALUE!</v>
      </c>
      <c r="T9" s="62">
        <f t="shared" si="2"/>
        <v>1467.1072411729504</v>
      </c>
      <c r="U9" s="63">
        <v>15796450</v>
      </c>
      <c r="V9" s="64">
        <f t="shared" si="3"/>
        <v>-0.22402305581317322</v>
      </c>
      <c r="W9" s="68">
        <v>35391079</v>
      </c>
      <c r="X9" s="68">
        <v>25222</v>
      </c>
      <c r="Y9" s="62">
        <f t="shared" si="4"/>
        <v>1403.1828958845451</v>
      </c>
    </row>
    <row r="10" spans="1:25" ht="30" customHeight="1">
      <c r="A10" s="40">
        <v>4</v>
      </c>
      <c r="B10" s="41"/>
      <c r="C10" s="55" t="s">
        <v>32</v>
      </c>
      <c r="D10" s="56">
        <v>41676</v>
      </c>
      <c r="E10" s="57" t="s">
        <v>22</v>
      </c>
      <c r="F10" s="58">
        <v>46</v>
      </c>
      <c r="G10" s="58" t="s">
        <v>24</v>
      </c>
      <c r="H10" s="58">
        <v>6</v>
      </c>
      <c r="I10" s="69">
        <v>193470</v>
      </c>
      <c r="J10" s="70">
        <v>168</v>
      </c>
      <c r="K10" s="70">
        <v>606105</v>
      </c>
      <c r="L10" s="70">
        <v>460</v>
      </c>
      <c r="M10" s="70">
        <v>3017370</v>
      </c>
      <c r="N10" s="70">
        <v>2173</v>
      </c>
      <c r="O10" s="70">
        <v>4088140</v>
      </c>
      <c r="P10" s="70">
        <v>2954</v>
      </c>
      <c r="Q10" s="61">
        <f t="shared" si="0"/>
        <v>7905085</v>
      </c>
      <c r="R10" s="61">
        <f t="shared" si="0"/>
        <v>5755</v>
      </c>
      <c r="S10" s="62" t="e">
        <f t="shared" si="1"/>
        <v>#VALUE!</v>
      </c>
      <c r="T10" s="62">
        <f t="shared" si="2"/>
        <v>1373.6029539530844</v>
      </c>
      <c r="U10" s="63">
        <v>13093235</v>
      </c>
      <c r="V10" s="64">
        <f t="shared" si="3"/>
        <v>-0.39624661132256467</v>
      </c>
      <c r="W10" s="71">
        <v>169381481</v>
      </c>
      <c r="X10" s="72">
        <v>127432</v>
      </c>
      <c r="Y10" s="62">
        <f t="shared" si="4"/>
        <v>1329.1911058446858</v>
      </c>
    </row>
    <row r="11" spans="1:25" ht="30" customHeight="1">
      <c r="A11" s="40">
        <v>5</v>
      </c>
      <c r="B11" s="41"/>
      <c r="C11" s="55" t="s">
        <v>33</v>
      </c>
      <c r="D11" s="56">
        <v>41690</v>
      </c>
      <c r="E11" s="57" t="s">
        <v>22</v>
      </c>
      <c r="F11" s="58">
        <v>46</v>
      </c>
      <c r="G11" s="58" t="s">
        <v>24</v>
      </c>
      <c r="H11" s="58">
        <v>4</v>
      </c>
      <c r="I11" s="69">
        <v>583880</v>
      </c>
      <c r="J11" s="70">
        <v>433</v>
      </c>
      <c r="K11" s="70">
        <v>1125795</v>
      </c>
      <c r="L11" s="70">
        <v>810</v>
      </c>
      <c r="M11" s="70">
        <v>2892305</v>
      </c>
      <c r="N11" s="70">
        <v>1969</v>
      </c>
      <c r="O11" s="70">
        <v>1759645</v>
      </c>
      <c r="P11" s="70">
        <v>1198</v>
      </c>
      <c r="Q11" s="61">
        <f t="shared" si="0"/>
        <v>6361625</v>
      </c>
      <c r="R11" s="61">
        <f t="shared" si="0"/>
        <v>4410</v>
      </c>
      <c r="S11" s="62" t="e">
        <f t="shared" si="1"/>
        <v>#VALUE!</v>
      </c>
      <c r="T11" s="62">
        <f t="shared" si="2"/>
        <v>1442.545351473923</v>
      </c>
      <c r="U11" s="63">
        <v>10447951</v>
      </c>
      <c r="V11" s="64">
        <f t="shared" si="3"/>
        <v>-0.3911126688859854</v>
      </c>
      <c r="W11" s="71">
        <v>82621760</v>
      </c>
      <c r="X11" s="72">
        <v>61163</v>
      </c>
      <c r="Y11" s="62">
        <f t="shared" si="4"/>
        <v>1350.845445776041</v>
      </c>
    </row>
    <row r="12" spans="1:25" ht="30" customHeight="1">
      <c r="A12" s="40">
        <v>6</v>
      </c>
      <c r="B12" s="41"/>
      <c r="C12" s="55" t="s">
        <v>34</v>
      </c>
      <c r="D12" s="56">
        <v>41683</v>
      </c>
      <c r="E12" s="57" t="s">
        <v>22</v>
      </c>
      <c r="F12" s="58">
        <v>53</v>
      </c>
      <c r="G12" s="58" t="s">
        <v>24</v>
      </c>
      <c r="H12" s="58">
        <v>5</v>
      </c>
      <c r="I12" s="69">
        <v>586420</v>
      </c>
      <c r="J12" s="70">
        <v>440</v>
      </c>
      <c r="K12" s="70">
        <v>1129455</v>
      </c>
      <c r="L12" s="70">
        <v>817</v>
      </c>
      <c r="M12" s="70">
        <v>2640790</v>
      </c>
      <c r="N12" s="70">
        <v>1856</v>
      </c>
      <c r="O12" s="70">
        <v>1657270</v>
      </c>
      <c r="P12" s="70">
        <v>1163</v>
      </c>
      <c r="Q12" s="61">
        <f t="shared" si="0"/>
        <v>6013935</v>
      </c>
      <c r="R12" s="61">
        <f t="shared" si="0"/>
        <v>4276</v>
      </c>
      <c r="S12" s="62" t="e">
        <f t="shared" si="1"/>
        <v>#VALUE!</v>
      </c>
      <c r="T12" s="62">
        <f t="shared" si="2"/>
        <v>1406.439429373246</v>
      </c>
      <c r="U12" s="63">
        <v>10271259</v>
      </c>
      <c r="V12" s="64">
        <f t="shared" si="3"/>
        <v>-0.4144890124959365</v>
      </c>
      <c r="W12" s="71">
        <v>127836966</v>
      </c>
      <c r="X12" s="72">
        <v>96395</v>
      </c>
      <c r="Y12" s="62">
        <f t="shared" si="4"/>
        <v>1326.1783909953836</v>
      </c>
    </row>
    <row r="13" spans="1:25" ht="30" customHeight="1">
      <c r="A13" s="40">
        <v>8</v>
      </c>
      <c r="B13" s="41"/>
      <c r="C13" s="55" t="s">
        <v>36</v>
      </c>
      <c r="D13" s="56">
        <v>41662</v>
      </c>
      <c r="E13" s="57" t="s">
        <v>26</v>
      </c>
      <c r="F13" s="58">
        <v>35</v>
      </c>
      <c r="G13" s="58" t="s">
        <v>24</v>
      </c>
      <c r="H13" s="58">
        <v>8</v>
      </c>
      <c r="I13" s="67">
        <v>167470</v>
      </c>
      <c r="J13" s="67">
        <v>149</v>
      </c>
      <c r="K13" s="67">
        <v>303170</v>
      </c>
      <c r="L13" s="67">
        <v>259</v>
      </c>
      <c r="M13" s="67">
        <v>2379030</v>
      </c>
      <c r="N13" s="67">
        <v>1865</v>
      </c>
      <c r="O13" s="67">
        <v>3161810</v>
      </c>
      <c r="P13" s="67">
        <v>2570</v>
      </c>
      <c r="Q13" s="61">
        <f t="shared" si="0"/>
        <v>6011480</v>
      </c>
      <c r="R13" s="61">
        <f t="shared" si="0"/>
        <v>4843</v>
      </c>
      <c r="S13" s="62" t="e">
        <f t="shared" si="1"/>
        <v>#VALUE!</v>
      </c>
      <c r="T13" s="62">
        <f t="shared" si="2"/>
        <v>1241.271938880859</v>
      </c>
      <c r="U13" s="63">
        <v>8367525</v>
      </c>
      <c r="V13" s="64">
        <f t="shared" si="3"/>
        <v>-0.2815701178066394</v>
      </c>
      <c r="W13" s="68">
        <v>146308989</v>
      </c>
      <c r="X13" s="68">
        <v>110924</v>
      </c>
      <c r="Y13" s="62">
        <f t="shared" si="4"/>
        <v>1319.0021005373048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183700996</v>
      </c>
      <c r="R15" s="27">
        <f>SUM(R4:R14)</f>
        <v>129048</v>
      </c>
      <c r="S15" s="28" t="e">
        <f>R15/G15</f>
        <v>#DIV/0!</v>
      </c>
      <c r="T15" s="49">
        <f>Q15/R15</f>
        <v>1423.5090508957908</v>
      </c>
      <c r="U15" s="54">
        <v>191093785</v>
      </c>
      <c r="V15" s="38">
        <f>IF(U15&lt;&gt;0,-(U15-Q15)/U15,"")</f>
        <v>-0.03868670558804411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2014-03-17T18:55:33Z</dcterms:modified>
  <cp:category/>
  <cp:version/>
  <cp:contentType/>
  <cp:contentStatus/>
</cp:coreProperties>
</file>