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<sst xmlns="http://schemas.openxmlformats.org/spreadsheetml/2006/main" count="68" uniqueCount="40">
  <si>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</si>
  <si>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</si>
  <si>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</si>
  <si>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</si>
  <si>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</si>
  <si>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</si>
  <si>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</si>
  <si>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</si>
  <si>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</si>
  <si>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</si>
  <si>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</si>
  <si>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</si>
  <si>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</si>
  <si>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</si>
  <si>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</si>
  <si>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</si>
  <si>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</si>
  <si>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</si>
  <si>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</si>
  <si>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</si>
  <si>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</si>
  <si>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Legend of the Guardians</t>
  </si>
  <si>
    <t>InterCom</t>
  </si>
  <si>
    <t>15+25+1</t>
  </si>
  <si>
    <t>n/a</t>
  </si>
  <si>
    <t>Sammy's Adventures: The Secret Passage 3D</t>
  </si>
  <si>
    <t>Forum Hungary</t>
  </si>
  <si>
    <t>The Other Guys</t>
  </si>
  <si>
    <t>25+1</t>
  </si>
  <si>
    <t>Wall Street: Money Never Sleeps</t>
  </si>
  <si>
    <t>22+2</t>
  </si>
  <si>
    <t>na</t>
  </si>
  <si>
    <t>Going the Distance</t>
  </si>
  <si>
    <t>25+2</t>
  </si>
  <si>
    <t>Resident Evil: Afterlife</t>
  </si>
  <si>
    <t>27+2</t>
  </si>
  <si>
    <t>Inception</t>
  </si>
  <si>
    <t>22 Bullets</t>
  </si>
  <si>
    <t>Grown Ups</t>
  </si>
  <si>
    <t>The Karate Kid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</si>
</sst>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6880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2496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OCTOBER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421875" style="0" customWidth="1"/>
    <col min="4" max="4" width="13.421875" style="0" customWidth="1"/>
    <col min="5" max="5" width="17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10.57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67" t="s">
        <v>3</v>
      </c>
      <c r="G2" s="67" t="s">
        <v>4</v>
      </c>
      <c r="H2" s="67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3"/>
      <c r="B3" s="14"/>
      <c r="C3" s="77"/>
      <c r="D3" s="79"/>
      <c r="E3" s="80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40458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1706325</v>
      </c>
      <c r="J4" s="59">
        <v>1244</v>
      </c>
      <c r="K4" s="59">
        <v>4131020</v>
      </c>
      <c r="L4" s="59">
        <v>3076</v>
      </c>
      <c r="M4" s="59">
        <v>10388825</v>
      </c>
      <c r="N4" s="59">
        <v>7601</v>
      </c>
      <c r="O4" s="59">
        <v>8459565</v>
      </c>
      <c r="P4" s="59">
        <v>6161</v>
      </c>
      <c r="Q4" s="60">
        <f>+I4+K4+M4+O4</f>
        <v>24685735</v>
      </c>
      <c r="R4" s="60">
        <f>+J4+L4+N4+P4</f>
        <v>18082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1365.2104302621392</v>
      </c>
      <c r="U4" s="62">
        <v>0</v>
      </c>
      <c r="V4" s="63">
        <f aca="true" t="shared" si="2" ref="V4:V13">IF(U4&lt;&gt;0,-(U4-Q4)/U4,"")</f>
      </c>
      <c r="W4" s="64">
        <v>24685735</v>
      </c>
      <c r="X4" s="64">
        <v>18082</v>
      </c>
      <c r="Y4" s="50">
        <f aca="true" t="shared" si="3" ref="Y4:Y13">W4/X4</f>
        <v>1365.2104302621392</v>
      </c>
    </row>
    <row r="5" spans="1:25" ht="30" customHeight="1">
      <c r="A5" s="40">
        <v>2</v>
      </c>
      <c r="B5" s="41"/>
      <c r="C5" s="55" t="s">
        <v>25</v>
      </c>
      <c r="D5" s="56">
        <v>40451</v>
      </c>
      <c r="E5" s="57" t="s">
        <v>26</v>
      </c>
      <c r="F5" s="58">
        <v>27</v>
      </c>
      <c r="G5" s="58" t="s">
        <v>24</v>
      </c>
      <c r="H5" s="58">
        <v>2</v>
      </c>
      <c r="I5" s="65">
        <v>889575</v>
      </c>
      <c r="J5" s="65">
        <v>666</v>
      </c>
      <c r="K5" s="65">
        <v>2665240</v>
      </c>
      <c r="L5" s="65">
        <v>1879</v>
      </c>
      <c r="M5" s="65">
        <v>9332260</v>
      </c>
      <c r="N5" s="65">
        <v>6505</v>
      </c>
      <c r="O5" s="65">
        <v>8187345</v>
      </c>
      <c r="P5" s="65">
        <v>5721</v>
      </c>
      <c r="Q5" s="60">
        <f aca="true" t="shared" si="4" ref="Q5:R13">+I5+K5+M5+O5</f>
        <v>21074420</v>
      </c>
      <c r="R5" s="60">
        <f t="shared" si="4"/>
        <v>14771</v>
      </c>
      <c r="S5" s="61" t="e">
        <f t="shared" si="0"/>
        <v>#VALUE!</v>
      </c>
      <c r="T5" s="61">
        <f t="shared" si="1"/>
        <v>1426.7429422517093</v>
      </c>
      <c r="U5" s="62">
        <v>30467865</v>
      </c>
      <c r="V5" s="63">
        <f t="shared" si="2"/>
        <v>-0.3083066371732972</v>
      </c>
      <c r="W5" s="48">
        <v>66908111</v>
      </c>
      <c r="X5" s="48">
        <v>54927</v>
      </c>
      <c r="Y5" s="50">
        <f t="shared" si="3"/>
        <v>1218.127897026963</v>
      </c>
    </row>
    <row r="6" spans="1:25" ht="30" customHeight="1">
      <c r="A6" s="40">
        <v>3</v>
      </c>
      <c r="B6" s="41"/>
      <c r="C6" s="66" t="s">
        <v>27</v>
      </c>
      <c r="D6" s="56">
        <v>40451</v>
      </c>
      <c r="E6" s="57" t="s">
        <v>22</v>
      </c>
      <c r="F6" s="58" t="s">
        <v>28</v>
      </c>
      <c r="G6" s="58" t="s">
        <v>24</v>
      </c>
      <c r="H6" s="58">
        <v>2</v>
      </c>
      <c r="I6" s="59">
        <v>1637505</v>
      </c>
      <c r="J6" s="59">
        <v>1386</v>
      </c>
      <c r="K6" s="59">
        <v>4013970</v>
      </c>
      <c r="L6" s="59">
        <v>3565</v>
      </c>
      <c r="M6" s="59">
        <v>7621675</v>
      </c>
      <c r="N6" s="59">
        <v>6672</v>
      </c>
      <c r="O6" s="59">
        <v>4440335</v>
      </c>
      <c r="P6" s="59">
        <v>3905</v>
      </c>
      <c r="Q6" s="60">
        <f t="shared" si="4"/>
        <v>17713485</v>
      </c>
      <c r="R6" s="60">
        <f t="shared" si="4"/>
        <v>15528</v>
      </c>
      <c r="S6" s="61" t="e">
        <f t="shared" si="0"/>
        <v>#VALUE!</v>
      </c>
      <c r="T6" s="61">
        <f t="shared" si="1"/>
        <v>1140.7447836166925</v>
      </c>
      <c r="U6" s="62">
        <v>25462135</v>
      </c>
      <c r="V6" s="63">
        <f t="shared" si="2"/>
        <v>-0.3043205135782997</v>
      </c>
      <c r="W6" s="64">
        <v>50264085</v>
      </c>
      <c r="X6" s="64">
        <v>44318</v>
      </c>
      <c r="Y6" s="50">
        <f t="shared" si="3"/>
        <v>1134.168622230245</v>
      </c>
    </row>
    <row r="7" spans="1:25" ht="30" customHeight="1">
      <c r="A7" s="40">
        <v>4</v>
      </c>
      <c r="B7" s="41"/>
      <c r="C7" s="55" t="s">
        <v>29</v>
      </c>
      <c r="D7" s="56">
        <v>40451</v>
      </c>
      <c r="E7" s="57" t="s">
        <v>22</v>
      </c>
      <c r="F7" s="58" t="s">
        <v>30</v>
      </c>
      <c r="G7" s="58" t="s">
        <v>31</v>
      </c>
      <c r="H7" s="58">
        <v>2</v>
      </c>
      <c r="I7" s="59">
        <v>1717120</v>
      </c>
      <c r="J7" s="59">
        <v>1400</v>
      </c>
      <c r="K7" s="59">
        <v>3087265</v>
      </c>
      <c r="L7" s="59">
        <v>2574</v>
      </c>
      <c r="M7" s="59">
        <v>4843360</v>
      </c>
      <c r="N7" s="59">
        <v>4043</v>
      </c>
      <c r="O7" s="59">
        <v>3377310</v>
      </c>
      <c r="P7" s="59">
        <v>2874</v>
      </c>
      <c r="Q7" s="60">
        <f t="shared" si="4"/>
        <v>13025055</v>
      </c>
      <c r="R7" s="60">
        <f t="shared" si="4"/>
        <v>10891</v>
      </c>
      <c r="S7" s="61" t="e">
        <f t="shared" si="0"/>
        <v>#VALUE!</v>
      </c>
      <c r="T7" s="61">
        <f t="shared" si="1"/>
        <v>1195.9466531998899</v>
      </c>
      <c r="U7" s="62">
        <v>21196560</v>
      </c>
      <c r="V7" s="63">
        <f t="shared" si="2"/>
        <v>-0.38551090365606494</v>
      </c>
      <c r="W7" s="64">
        <v>41325365</v>
      </c>
      <c r="X7" s="64">
        <v>34666</v>
      </c>
      <c r="Y7" s="50">
        <f t="shared" si="3"/>
        <v>1192.1007615531068</v>
      </c>
    </row>
    <row r="8" spans="1:25" ht="30" customHeight="1">
      <c r="A8" s="40">
        <v>5</v>
      </c>
      <c r="B8" s="41"/>
      <c r="C8" s="55" t="s">
        <v>32</v>
      </c>
      <c r="D8" s="56">
        <v>40430</v>
      </c>
      <c r="E8" s="57" t="s">
        <v>22</v>
      </c>
      <c r="F8" s="58" t="s">
        <v>33</v>
      </c>
      <c r="G8" s="58" t="s">
        <v>24</v>
      </c>
      <c r="H8" s="58">
        <v>5</v>
      </c>
      <c r="I8" s="59">
        <v>819390</v>
      </c>
      <c r="J8" s="59">
        <v>701</v>
      </c>
      <c r="K8" s="59">
        <v>2143620</v>
      </c>
      <c r="L8" s="59">
        <v>1933</v>
      </c>
      <c r="M8" s="59">
        <v>3593445</v>
      </c>
      <c r="N8" s="59">
        <v>3274</v>
      </c>
      <c r="O8" s="59">
        <v>1931240</v>
      </c>
      <c r="P8" s="59">
        <v>1742</v>
      </c>
      <c r="Q8" s="60">
        <f t="shared" si="4"/>
        <v>8487695</v>
      </c>
      <c r="R8" s="60">
        <f>+J8+L8+N8+P8</f>
        <v>7650</v>
      </c>
      <c r="S8" s="61" t="e">
        <f t="shared" si="0"/>
        <v>#VALUE!</v>
      </c>
      <c r="T8" s="61">
        <f t="shared" si="1"/>
        <v>1109.502614379085</v>
      </c>
      <c r="U8" s="62">
        <v>9237345</v>
      </c>
      <c r="V8" s="63">
        <f t="shared" si="2"/>
        <v>-0.08115427105948733</v>
      </c>
      <c r="W8" s="64">
        <v>97189916</v>
      </c>
      <c r="X8" s="64">
        <v>110410</v>
      </c>
      <c r="Y8" s="50">
        <f t="shared" si="3"/>
        <v>880.263707997464</v>
      </c>
    </row>
    <row r="9" spans="1:25" ht="30" customHeight="1">
      <c r="A9" s="40">
        <v>6</v>
      </c>
      <c r="B9" s="41"/>
      <c r="C9" s="55" t="s">
        <v>34</v>
      </c>
      <c r="D9" s="56">
        <v>40431</v>
      </c>
      <c r="E9" s="57" t="s">
        <v>22</v>
      </c>
      <c r="F9" s="58" t="s">
        <v>35</v>
      </c>
      <c r="G9" s="58" t="s">
        <v>24</v>
      </c>
      <c r="H9" s="58">
        <v>5</v>
      </c>
      <c r="I9" s="59">
        <v>649700</v>
      </c>
      <c r="J9" s="59">
        <v>412</v>
      </c>
      <c r="K9" s="59">
        <v>1428930</v>
      </c>
      <c r="L9" s="59">
        <v>919</v>
      </c>
      <c r="M9" s="59">
        <v>2736350</v>
      </c>
      <c r="N9" s="59">
        <v>1766</v>
      </c>
      <c r="O9" s="59">
        <v>1402380</v>
      </c>
      <c r="P9" s="59">
        <v>892</v>
      </c>
      <c r="Q9" s="60">
        <f t="shared" si="4"/>
        <v>6217360</v>
      </c>
      <c r="R9" s="60">
        <f t="shared" si="4"/>
        <v>3989</v>
      </c>
      <c r="S9" s="61" t="e">
        <f t="shared" si="0"/>
        <v>#VALUE!</v>
      </c>
      <c r="T9" s="61">
        <f t="shared" si="1"/>
        <v>1558.6262221108047</v>
      </c>
      <c r="U9" s="62">
        <v>9763660</v>
      </c>
      <c r="V9" s="63">
        <f t="shared" si="2"/>
        <v>-0.3632142045093746</v>
      </c>
      <c r="W9" s="64">
        <v>156508602</v>
      </c>
      <c r="X9" s="64">
        <v>104167</v>
      </c>
      <c r="Y9" s="50">
        <f t="shared" si="3"/>
        <v>1502.477771271132</v>
      </c>
    </row>
    <row r="10" spans="1:25" ht="30" customHeight="1">
      <c r="A10" s="40">
        <v>7</v>
      </c>
      <c r="B10" s="41"/>
      <c r="C10" s="66" t="s">
        <v>36</v>
      </c>
      <c r="D10" s="56">
        <v>40381</v>
      </c>
      <c r="E10" s="57" t="s">
        <v>22</v>
      </c>
      <c r="F10" s="58">
        <v>35</v>
      </c>
      <c r="G10" s="58" t="s">
        <v>24</v>
      </c>
      <c r="H10" s="58">
        <v>12</v>
      </c>
      <c r="I10" s="59">
        <v>666320</v>
      </c>
      <c r="J10" s="59">
        <v>573</v>
      </c>
      <c r="K10" s="59">
        <v>1165200</v>
      </c>
      <c r="L10" s="59">
        <v>1020</v>
      </c>
      <c r="M10" s="59">
        <v>2469790</v>
      </c>
      <c r="N10" s="59">
        <v>2093</v>
      </c>
      <c r="O10" s="59">
        <v>1482810</v>
      </c>
      <c r="P10" s="59">
        <v>1299</v>
      </c>
      <c r="Q10" s="60">
        <f t="shared" si="4"/>
        <v>5784120</v>
      </c>
      <c r="R10" s="60">
        <f t="shared" si="4"/>
        <v>4985</v>
      </c>
      <c r="S10" s="61" t="e">
        <f t="shared" si="0"/>
        <v>#VALUE!</v>
      </c>
      <c r="T10" s="61">
        <f t="shared" si="1"/>
        <v>1160.3049147442327</v>
      </c>
      <c r="U10" s="62">
        <v>6384925</v>
      </c>
      <c r="V10" s="63">
        <f t="shared" si="2"/>
        <v>-0.09409742479355669</v>
      </c>
      <c r="W10" s="64">
        <v>467504197</v>
      </c>
      <c r="X10" s="64">
        <v>423378</v>
      </c>
      <c r="Y10" s="50">
        <f t="shared" si="3"/>
        <v>1104.2241141485858</v>
      </c>
    </row>
    <row r="11" spans="1:25" ht="30" customHeight="1">
      <c r="A11" s="40">
        <v>8</v>
      </c>
      <c r="B11" s="41"/>
      <c r="C11" s="55" t="s">
        <v>37</v>
      </c>
      <c r="D11" s="56">
        <v>40458</v>
      </c>
      <c r="E11" s="57" t="s">
        <v>26</v>
      </c>
      <c r="F11" s="58">
        <v>8</v>
      </c>
      <c r="G11" s="58" t="s">
        <v>24</v>
      </c>
      <c r="H11" s="58">
        <v>1</v>
      </c>
      <c r="I11" s="65">
        <v>511520</v>
      </c>
      <c r="J11" s="65">
        <v>406</v>
      </c>
      <c r="K11" s="65">
        <v>965580</v>
      </c>
      <c r="L11" s="65">
        <v>787</v>
      </c>
      <c r="M11" s="65">
        <v>1591985</v>
      </c>
      <c r="N11" s="65">
        <v>1296</v>
      </c>
      <c r="O11" s="65">
        <v>1268480</v>
      </c>
      <c r="P11" s="65">
        <v>1053</v>
      </c>
      <c r="Q11" s="60">
        <f t="shared" si="4"/>
        <v>4337565</v>
      </c>
      <c r="R11" s="60">
        <f>+J11+L11+N11+P11</f>
        <v>3542</v>
      </c>
      <c r="S11" s="61" t="e">
        <f t="shared" si="0"/>
        <v>#VALUE!</v>
      </c>
      <c r="T11" s="61">
        <f t="shared" si="1"/>
        <v>1224.6089779785432</v>
      </c>
      <c r="U11" s="62">
        <v>0</v>
      </c>
      <c r="V11" s="63">
        <f t="shared" si="2"/>
      </c>
      <c r="W11" s="48">
        <v>5757125</v>
      </c>
      <c r="X11" s="48">
        <v>6228</v>
      </c>
      <c r="Y11" s="50">
        <f t="shared" si="3"/>
        <v>924.3938664097624</v>
      </c>
    </row>
    <row r="12" spans="1:25" ht="30" customHeight="1">
      <c r="A12" s="40">
        <v>9</v>
      </c>
      <c r="B12" s="41"/>
      <c r="C12" s="55" t="s">
        <v>38</v>
      </c>
      <c r="D12" s="56">
        <v>40388</v>
      </c>
      <c r="E12" s="57" t="s">
        <v>22</v>
      </c>
      <c r="F12" s="58">
        <v>29</v>
      </c>
      <c r="G12" s="58" t="s">
        <v>24</v>
      </c>
      <c r="H12" s="58">
        <v>11</v>
      </c>
      <c r="I12" s="59">
        <v>234640</v>
      </c>
      <c r="J12" s="59">
        <v>210</v>
      </c>
      <c r="K12" s="59">
        <v>686040</v>
      </c>
      <c r="L12" s="59">
        <v>639</v>
      </c>
      <c r="M12" s="59">
        <v>1399360</v>
      </c>
      <c r="N12" s="59">
        <v>1228</v>
      </c>
      <c r="O12" s="59">
        <v>729980</v>
      </c>
      <c r="P12" s="59">
        <v>652</v>
      </c>
      <c r="Q12" s="60">
        <f t="shared" si="4"/>
        <v>3050020</v>
      </c>
      <c r="R12" s="60">
        <f>+J12+L12+N12+P12</f>
        <v>2729</v>
      </c>
      <c r="S12" s="61" t="e">
        <f t="shared" si="0"/>
        <v>#VALUE!</v>
      </c>
      <c r="T12" s="61">
        <f t="shared" si="1"/>
        <v>1117.6328325393918</v>
      </c>
      <c r="U12" s="62">
        <v>3063550</v>
      </c>
      <c r="V12" s="63">
        <f t="shared" si="2"/>
        <v>-0.004416444973968109</v>
      </c>
      <c r="W12" s="64">
        <v>187477325</v>
      </c>
      <c r="X12" s="64">
        <v>174500</v>
      </c>
      <c r="Y12" s="50">
        <f t="shared" si="3"/>
        <v>1074.3686246418338</v>
      </c>
    </row>
    <row r="13" spans="1:25" ht="30" customHeight="1">
      <c r="A13" s="40">
        <v>10</v>
      </c>
      <c r="B13" s="41"/>
      <c r="C13" s="66" t="s">
        <v>39</v>
      </c>
      <c r="D13" s="56">
        <v>40423</v>
      </c>
      <c r="E13" s="57" t="s">
        <v>22</v>
      </c>
      <c r="F13" s="58">
        <v>29</v>
      </c>
      <c r="G13" s="58" t="s">
        <v>24</v>
      </c>
      <c r="H13" s="58">
        <v>6</v>
      </c>
      <c r="I13" s="59">
        <v>121660</v>
      </c>
      <c r="J13" s="59">
        <v>138</v>
      </c>
      <c r="K13" s="59">
        <v>361180</v>
      </c>
      <c r="L13" s="59">
        <v>345</v>
      </c>
      <c r="M13" s="59">
        <v>1178350</v>
      </c>
      <c r="N13" s="59">
        <v>1100</v>
      </c>
      <c r="O13" s="59">
        <v>1015110</v>
      </c>
      <c r="P13" s="59">
        <v>943</v>
      </c>
      <c r="Q13" s="60">
        <f t="shared" si="4"/>
        <v>2676300</v>
      </c>
      <c r="R13" s="60">
        <f t="shared" si="4"/>
        <v>2526</v>
      </c>
      <c r="S13" s="61" t="e">
        <f t="shared" si="0"/>
        <v>#VALUE!</v>
      </c>
      <c r="T13" s="61">
        <f t="shared" si="1"/>
        <v>1059.5011876484562</v>
      </c>
      <c r="U13" s="62">
        <v>3519345</v>
      </c>
      <c r="V13" s="63">
        <f t="shared" si="2"/>
        <v>-0.2395459950644225</v>
      </c>
      <c r="W13" s="64">
        <v>67127632</v>
      </c>
      <c r="X13" s="64">
        <v>71043</v>
      </c>
      <c r="Y13" s="50">
        <f t="shared" si="3"/>
        <v>944.8873499148403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107051755</v>
      </c>
      <c r="R15" s="27">
        <f>SUM(R4:R14)</f>
        <v>84693</v>
      </c>
      <c r="S15" s="28" t="e">
        <f>R15/G15</f>
        <v>#DIV/0!</v>
      </c>
      <c r="T15" s="49">
        <f>Q15/R15</f>
        <v>1263.9976739518024</v>
      </c>
      <c r="U15" s="39">
        <v>116721475</v>
      </c>
      <c r="V15" s="38">
        <f>IF(U15&lt;&gt;0,-(U15-Q15)/U15,"")</f>
        <v>-0.08284439517235367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2010-10-11T10:34:44Z</dcterms:modified>
  <cp:category/>
  <cp:version/>
  <cp:contentType/>
  <cp:contentStatus/>
</cp:coreProperties>
</file>