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3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<sst xmlns="http://schemas.openxmlformats.org/spreadsheetml/2006/main" count="65" uniqueCount="40">
  <si>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</si>
  <si>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</si>
  <si>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</si>
  <si>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</si>
  <si>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</si>
  <si>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</si>
  <si>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</si>
  <si>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</si>
  <si>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</si>
  <si>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</si>
  <si>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</si>
  <si>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</si>
  <si>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</si>
  <si>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</si>
  <si>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</si>
  <si>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</si>
  <si>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</si>
  <si>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</si>
  <si>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</si>
  <si>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</si>
  <si>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</si>
  <si>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Eat Pray Love</t>
  </si>
  <si>
    <t>InterCom</t>
  </si>
  <si>
    <t>n/a</t>
  </si>
  <si>
    <t>Sammy's Adventures: The Secret Passage 3D</t>
  </si>
  <si>
    <t>Forum Hungary</t>
  </si>
  <si>
    <t>Legend of the Guardians</t>
  </si>
  <si>
    <t>15+25+1</t>
  </si>
  <si>
    <t>The Town</t>
  </si>
  <si>
    <t>Alpha and Omega 3D</t>
  </si>
  <si>
    <t>The Switch</t>
  </si>
  <si>
    <t>The Other Guys</t>
  </si>
  <si>
    <t>25+1</t>
  </si>
  <si>
    <t>Paranormal Activity 2.</t>
  </si>
  <si>
    <t>UIP</t>
  </si>
  <si>
    <t>Wall Street: Money Never Sleeps</t>
  </si>
  <si>
    <t>22+2</t>
  </si>
  <si>
    <t>na</t>
  </si>
  <si>
    <t>The Expendables</t>
  </si>
  <si>
    <t>Palace Pictures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</si>
</sst>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8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3" fontId="15" fillId="25" borderId="31" xfId="0" applyNumberFormat="1" applyFont="1" applyFill="1" applyBorder="1" applyAlignment="1">
      <alignment horizontal="right"/>
    </xf>
    <xf numFmtId="3" fontId="15" fillId="0" borderId="26" xfId="0" applyNumberFormat="1" applyFont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11" fillId="24" borderId="34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32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4785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401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21-24 OCTOBER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4" sqref="C4:Y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00390625" style="0" customWidth="1"/>
    <col min="4" max="4" width="12.57421875" style="0" customWidth="1"/>
    <col min="5" max="5" width="17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11.003906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 thickBot="1">
      <c r="A4" s="40">
        <v>1</v>
      </c>
      <c r="B4" s="41"/>
      <c r="C4" s="55" t="s">
        <v>21</v>
      </c>
      <c r="D4" s="56">
        <v>40465</v>
      </c>
      <c r="E4" s="57" t="s">
        <v>22</v>
      </c>
      <c r="F4" s="58">
        <v>29</v>
      </c>
      <c r="G4" s="58" t="s">
        <v>23</v>
      </c>
      <c r="H4" s="58">
        <v>2</v>
      </c>
      <c r="I4" s="59">
        <v>3122010</v>
      </c>
      <c r="J4" s="59">
        <v>2574</v>
      </c>
      <c r="K4" s="59">
        <v>5119370</v>
      </c>
      <c r="L4" s="59">
        <v>4210</v>
      </c>
      <c r="M4" s="59">
        <v>9453110</v>
      </c>
      <c r="N4" s="59">
        <v>7715</v>
      </c>
      <c r="O4" s="59">
        <v>6804175</v>
      </c>
      <c r="P4" s="59">
        <v>5527</v>
      </c>
      <c r="Q4" s="60">
        <f>+I4+K4+M4+O4</f>
        <v>24498665</v>
      </c>
      <c r="R4" s="60">
        <f>+J4+L4+N4+P4</f>
        <v>20026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1223.3429042245082</v>
      </c>
      <c r="U4" s="62">
        <v>35820440</v>
      </c>
      <c r="V4" s="63">
        <f aca="true" t="shared" si="2" ref="V4:V13">IF(U4&lt;&gt;0,-(U4-Q4)/U4,"")</f>
        <v>-0.3160702381098613</v>
      </c>
      <c r="W4" s="64">
        <v>74456780</v>
      </c>
      <c r="X4" s="64">
        <v>63005</v>
      </c>
      <c r="Y4" s="50">
        <f aca="true" t="shared" si="3" ref="Y4:Y13">W4/X4</f>
        <v>1181.7598603285453</v>
      </c>
    </row>
    <row r="5" spans="1:25" ht="30" customHeight="1" thickBot="1">
      <c r="A5" s="40">
        <v>2</v>
      </c>
      <c r="B5" s="41"/>
      <c r="C5" s="65" t="s">
        <v>38</v>
      </c>
      <c r="D5" s="56">
        <v>40465</v>
      </c>
      <c r="E5" s="57" t="s">
        <v>39</v>
      </c>
      <c r="F5" s="58">
        <v>28</v>
      </c>
      <c r="G5" s="58" t="s">
        <v>23</v>
      </c>
      <c r="H5" s="58">
        <v>2</v>
      </c>
      <c r="I5" s="69">
        <v>2433480</v>
      </c>
      <c r="J5" s="70">
        <v>2027</v>
      </c>
      <c r="K5" s="69">
        <v>4293770</v>
      </c>
      <c r="L5" s="70">
        <v>3595</v>
      </c>
      <c r="M5" s="69">
        <v>8830520</v>
      </c>
      <c r="N5" s="70">
        <v>7320</v>
      </c>
      <c r="O5" s="71">
        <v>5476030</v>
      </c>
      <c r="P5" s="71">
        <v>4522</v>
      </c>
      <c r="Q5" s="60">
        <f>+I5+K5+M5+O5</f>
        <v>21033800</v>
      </c>
      <c r="R5" s="60">
        <f>+J5+L5+N5+P5</f>
        <v>17464</v>
      </c>
      <c r="S5" s="61" t="e">
        <f t="shared" si="0"/>
        <v>#VALUE!</v>
      </c>
      <c r="T5" s="61">
        <f t="shared" si="1"/>
        <v>1204.4090700870363</v>
      </c>
      <c r="U5" s="72">
        <v>36872810</v>
      </c>
      <c r="V5" s="63">
        <f t="shared" si="2"/>
        <v>-0.4295579859522505</v>
      </c>
      <c r="W5" s="64">
        <v>68097995</v>
      </c>
      <c r="X5" s="73">
        <v>58270</v>
      </c>
      <c r="Y5" s="50">
        <f t="shared" si="3"/>
        <v>1168.6630341513644</v>
      </c>
    </row>
    <row r="6" spans="1:25" ht="30" customHeight="1" thickBot="1">
      <c r="A6" s="40">
        <v>3</v>
      </c>
      <c r="B6" s="41"/>
      <c r="C6" s="65" t="s">
        <v>24</v>
      </c>
      <c r="D6" s="56">
        <v>40451</v>
      </c>
      <c r="E6" s="57" t="s">
        <v>25</v>
      </c>
      <c r="F6" s="58">
        <v>27</v>
      </c>
      <c r="G6" s="58" t="s">
        <v>23</v>
      </c>
      <c r="H6" s="58">
        <v>4</v>
      </c>
      <c r="I6" s="66">
        <v>463220</v>
      </c>
      <c r="J6" s="66">
        <v>336</v>
      </c>
      <c r="K6" s="66">
        <v>1466300</v>
      </c>
      <c r="L6" s="66">
        <v>1088</v>
      </c>
      <c r="M6" s="66">
        <v>5977505</v>
      </c>
      <c r="N6" s="66">
        <v>4064</v>
      </c>
      <c r="O6" s="66">
        <v>5398780</v>
      </c>
      <c r="P6" s="66">
        <v>3631</v>
      </c>
      <c r="Q6" s="60">
        <f aca="true" t="shared" si="4" ref="Q6:R8">+I6+K6+M6+O6</f>
        <v>13305805</v>
      </c>
      <c r="R6" s="60">
        <f t="shared" si="4"/>
        <v>9119</v>
      </c>
      <c r="S6" s="61" t="e">
        <f t="shared" si="0"/>
        <v>#VALUE!</v>
      </c>
      <c r="T6" s="61">
        <f t="shared" si="1"/>
        <v>1459.1298387981137</v>
      </c>
      <c r="U6" s="62">
        <v>18197160</v>
      </c>
      <c r="V6" s="63">
        <f t="shared" si="2"/>
        <v>-0.26879771348935766</v>
      </c>
      <c r="W6" s="48">
        <v>103399341</v>
      </c>
      <c r="X6" s="48">
        <v>80841</v>
      </c>
      <c r="Y6" s="50">
        <f t="shared" si="3"/>
        <v>1279.0457935948343</v>
      </c>
    </row>
    <row r="7" spans="1:25" ht="30" customHeight="1" thickBot="1">
      <c r="A7" s="40">
        <v>4</v>
      </c>
      <c r="B7" s="41"/>
      <c r="C7" s="55" t="s">
        <v>28</v>
      </c>
      <c r="D7" s="56">
        <v>40472</v>
      </c>
      <c r="E7" s="57" t="s">
        <v>22</v>
      </c>
      <c r="F7" s="58">
        <v>20</v>
      </c>
      <c r="G7" s="58" t="s">
        <v>23</v>
      </c>
      <c r="H7" s="58">
        <v>1</v>
      </c>
      <c r="I7" s="67">
        <v>1589090</v>
      </c>
      <c r="J7" s="67">
        <v>1331</v>
      </c>
      <c r="K7" s="67">
        <v>2413275</v>
      </c>
      <c r="L7" s="67">
        <v>2032</v>
      </c>
      <c r="M7" s="67">
        <v>4812685</v>
      </c>
      <c r="N7" s="67">
        <v>3979</v>
      </c>
      <c r="O7" s="67">
        <v>3720005</v>
      </c>
      <c r="P7" s="67">
        <v>3041</v>
      </c>
      <c r="Q7" s="60">
        <f t="shared" si="4"/>
        <v>12535055</v>
      </c>
      <c r="R7" s="60">
        <f t="shared" si="4"/>
        <v>10383</v>
      </c>
      <c r="S7" s="61" t="e">
        <f t="shared" si="0"/>
        <v>#VALUE!</v>
      </c>
      <c r="T7" s="61">
        <f t="shared" si="1"/>
        <v>1207.2671674853125</v>
      </c>
      <c r="U7" s="62">
        <v>0</v>
      </c>
      <c r="V7" s="63">
        <f t="shared" si="2"/>
      </c>
      <c r="W7" s="64">
        <v>12535055</v>
      </c>
      <c r="X7" s="64">
        <v>10383</v>
      </c>
      <c r="Y7" s="50">
        <f t="shared" si="3"/>
        <v>1207.2671674853125</v>
      </c>
    </row>
    <row r="8" spans="1:25" ht="30" customHeight="1" thickBot="1">
      <c r="A8" s="40">
        <v>5</v>
      </c>
      <c r="B8" s="41"/>
      <c r="C8" s="65" t="s">
        <v>29</v>
      </c>
      <c r="D8" s="56">
        <v>40472</v>
      </c>
      <c r="E8" s="57" t="s">
        <v>25</v>
      </c>
      <c r="F8" s="58">
        <v>19</v>
      </c>
      <c r="G8" s="58" t="s">
        <v>23</v>
      </c>
      <c r="H8" s="58">
        <v>1</v>
      </c>
      <c r="I8" s="66">
        <v>498675</v>
      </c>
      <c r="J8" s="66">
        <v>411</v>
      </c>
      <c r="K8" s="66">
        <v>1198980</v>
      </c>
      <c r="L8" s="66">
        <v>847</v>
      </c>
      <c r="M8" s="66">
        <v>4804305</v>
      </c>
      <c r="N8" s="66">
        <v>3335</v>
      </c>
      <c r="O8" s="66">
        <v>4266460</v>
      </c>
      <c r="P8" s="66">
        <v>2952</v>
      </c>
      <c r="Q8" s="60">
        <f t="shared" si="4"/>
        <v>10768420</v>
      </c>
      <c r="R8" s="60">
        <f>+J8+L8+N8+P8</f>
        <v>7545</v>
      </c>
      <c r="S8" s="61" t="e">
        <f t="shared" si="0"/>
        <v>#VALUE!</v>
      </c>
      <c r="T8" s="61">
        <f t="shared" si="1"/>
        <v>1427.2259774685222</v>
      </c>
      <c r="U8" s="62">
        <v>0</v>
      </c>
      <c r="V8" s="63">
        <f t="shared" si="2"/>
      </c>
      <c r="W8" s="48">
        <v>10768420</v>
      </c>
      <c r="X8" s="48">
        <v>7545</v>
      </c>
      <c r="Y8" s="50">
        <f t="shared" si="3"/>
        <v>1427.2259774685222</v>
      </c>
    </row>
    <row r="9" spans="1:25" ht="30" customHeight="1" thickBot="1">
      <c r="A9" s="40">
        <v>6</v>
      </c>
      <c r="B9" s="41"/>
      <c r="C9" s="65" t="s">
        <v>26</v>
      </c>
      <c r="D9" s="56">
        <v>40458</v>
      </c>
      <c r="E9" s="57" t="s">
        <v>22</v>
      </c>
      <c r="F9" s="58" t="s">
        <v>27</v>
      </c>
      <c r="G9" s="58" t="s">
        <v>23</v>
      </c>
      <c r="H9" s="58">
        <v>3</v>
      </c>
      <c r="I9" s="67">
        <v>632840</v>
      </c>
      <c r="J9" s="67">
        <v>466</v>
      </c>
      <c r="K9" s="67">
        <v>1336510</v>
      </c>
      <c r="L9" s="67">
        <v>1001</v>
      </c>
      <c r="M9" s="67">
        <v>4931920</v>
      </c>
      <c r="N9" s="67">
        <v>3548</v>
      </c>
      <c r="O9" s="67">
        <v>3710890</v>
      </c>
      <c r="P9" s="67">
        <v>2676</v>
      </c>
      <c r="Q9" s="60">
        <f aca="true" t="shared" si="5" ref="Q9:R13">+I9+K9+M9+O9</f>
        <v>10612160</v>
      </c>
      <c r="R9" s="60">
        <f t="shared" si="5"/>
        <v>7691</v>
      </c>
      <c r="S9" s="61" t="e">
        <f t="shared" si="0"/>
        <v>#VALUE!</v>
      </c>
      <c r="T9" s="61">
        <f t="shared" si="1"/>
        <v>1379.815368612664</v>
      </c>
      <c r="U9" s="62">
        <v>19220705</v>
      </c>
      <c r="V9" s="63">
        <f t="shared" si="2"/>
        <v>-0.4478787328560529</v>
      </c>
      <c r="W9" s="68">
        <v>62799942</v>
      </c>
      <c r="X9" s="68">
        <v>45998</v>
      </c>
      <c r="Y9" s="50">
        <f t="shared" si="3"/>
        <v>1365.275490238706</v>
      </c>
    </row>
    <row r="10" spans="1:25" ht="30" customHeight="1" thickBot="1">
      <c r="A10" s="40">
        <v>7</v>
      </c>
      <c r="B10" s="41"/>
      <c r="C10" s="65" t="s">
        <v>30</v>
      </c>
      <c r="D10" s="56">
        <v>40472</v>
      </c>
      <c r="E10" s="57" t="s">
        <v>22</v>
      </c>
      <c r="F10" s="58">
        <v>12</v>
      </c>
      <c r="G10" s="58" t="s">
        <v>23</v>
      </c>
      <c r="H10" s="58">
        <v>1</v>
      </c>
      <c r="I10" s="67">
        <v>1629920</v>
      </c>
      <c r="J10" s="67">
        <v>1412</v>
      </c>
      <c r="K10" s="67">
        <v>1945300</v>
      </c>
      <c r="L10" s="67">
        <v>1666</v>
      </c>
      <c r="M10" s="67">
        <v>3526455</v>
      </c>
      <c r="N10" s="67">
        <v>2960</v>
      </c>
      <c r="O10" s="67">
        <v>2374610</v>
      </c>
      <c r="P10" s="67">
        <v>1966</v>
      </c>
      <c r="Q10" s="60">
        <f t="shared" si="5"/>
        <v>9476285</v>
      </c>
      <c r="R10" s="60">
        <f t="shared" si="5"/>
        <v>8004</v>
      </c>
      <c r="S10" s="61" t="e">
        <f t="shared" si="0"/>
        <v>#VALUE!</v>
      </c>
      <c r="T10" s="61">
        <f t="shared" si="1"/>
        <v>1183.9436531734134</v>
      </c>
      <c r="U10" s="62">
        <v>0</v>
      </c>
      <c r="V10" s="63">
        <f t="shared" si="2"/>
      </c>
      <c r="W10" s="68">
        <v>9476285</v>
      </c>
      <c r="X10" s="68">
        <v>8004</v>
      </c>
      <c r="Y10" s="50">
        <f t="shared" si="3"/>
        <v>1183.9436531734134</v>
      </c>
    </row>
    <row r="11" spans="1:25" ht="30" customHeight="1" thickBot="1">
      <c r="A11" s="40">
        <v>8</v>
      </c>
      <c r="B11" s="41"/>
      <c r="C11" s="55" t="s">
        <v>31</v>
      </c>
      <c r="D11" s="56">
        <v>40451</v>
      </c>
      <c r="E11" s="57" t="s">
        <v>22</v>
      </c>
      <c r="F11" s="58" t="s">
        <v>32</v>
      </c>
      <c r="G11" s="58" t="s">
        <v>23</v>
      </c>
      <c r="H11" s="58">
        <v>4</v>
      </c>
      <c r="I11" s="67">
        <v>622040</v>
      </c>
      <c r="J11" s="67">
        <v>573</v>
      </c>
      <c r="K11" s="67">
        <v>1489425</v>
      </c>
      <c r="L11" s="67">
        <v>1318</v>
      </c>
      <c r="M11" s="67">
        <v>3516770</v>
      </c>
      <c r="N11" s="67">
        <v>3021</v>
      </c>
      <c r="O11" s="67">
        <v>2113795</v>
      </c>
      <c r="P11" s="67">
        <v>1794</v>
      </c>
      <c r="Q11" s="60">
        <f t="shared" si="5"/>
        <v>7742030</v>
      </c>
      <c r="R11" s="60">
        <f t="shared" si="5"/>
        <v>6706</v>
      </c>
      <c r="S11" s="61" t="e">
        <f t="shared" si="0"/>
        <v>#VALUE!</v>
      </c>
      <c r="T11" s="61">
        <f t="shared" si="1"/>
        <v>1154.4929913510289</v>
      </c>
      <c r="U11" s="62">
        <v>11854080</v>
      </c>
      <c r="V11" s="63">
        <f t="shared" si="2"/>
        <v>-0.34688900361731995</v>
      </c>
      <c r="W11" s="68">
        <v>76194235</v>
      </c>
      <c r="X11" s="68">
        <v>67372</v>
      </c>
      <c r="Y11" s="50">
        <f t="shared" si="3"/>
        <v>1130.9480941637476</v>
      </c>
    </row>
    <row r="12" spans="1:25" ht="30" customHeight="1" thickBot="1">
      <c r="A12" s="40">
        <v>9</v>
      </c>
      <c r="B12" s="41"/>
      <c r="C12" s="65" t="s">
        <v>33</v>
      </c>
      <c r="D12" s="56">
        <v>40472</v>
      </c>
      <c r="E12" s="57" t="s">
        <v>34</v>
      </c>
      <c r="F12" s="58">
        <v>8</v>
      </c>
      <c r="G12" s="58">
        <v>8</v>
      </c>
      <c r="H12" s="58">
        <v>1</v>
      </c>
      <c r="I12" s="67">
        <v>877345</v>
      </c>
      <c r="J12" s="67">
        <v>776</v>
      </c>
      <c r="K12" s="67">
        <v>1515460</v>
      </c>
      <c r="L12" s="67">
        <v>1359</v>
      </c>
      <c r="M12" s="67">
        <v>2603245</v>
      </c>
      <c r="N12" s="67">
        <v>2300</v>
      </c>
      <c r="O12" s="67">
        <v>1348370</v>
      </c>
      <c r="P12" s="67">
        <v>1136</v>
      </c>
      <c r="Q12" s="60">
        <f t="shared" si="5"/>
        <v>6344420</v>
      </c>
      <c r="R12" s="60">
        <f>+J12+L12+N12+P12</f>
        <v>5571</v>
      </c>
      <c r="S12" s="61">
        <f t="shared" si="0"/>
        <v>696.375</v>
      </c>
      <c r="T12" s="61">
        <f t="shared" si="1"/>
        <v>1138.8296535630946</v>
      </c>
      <c r="U12" s="62">
        <v>0</v>
      </c>
      <c r="V12" s="63">
        <f t="shared" si="2"/>
      </c>
      <c r="W12" s="68">
        <v>6344420</v>
      </c>
      <c r="X12" s="68">
        <v>5571</v>
      </c>
      <c r="Y12" s="50">
        <f t="shared" si="3"/>
        <v>1138.8296535630946</v>
      </c>
    </row>
    <row r="13" spans="1:25" ht="30" customHeight="1" thickBot="1">
      <c r="A13" s="40">
        <v>10</v>
      </c>
      <c r="B13" s="41"/>
      <c r="C13" s="65" t="s">
        <v>35</v>
      </c>
      <c r="D13" s="56">
        <v>40451</v>
      </c>
      <c r="E13" s="57" t="s">
        <v>22</v>
      </c>
      <c r="F13" s="58" t="s">
        <v>36</v>
      </c>
      <c r="G13" s="58" t="s">
        <v>37</v>
      </c>
      <c r="H13" s="58">
        <v>4</v>
      </c>
      <c r="I13" s="67">
        <v>536510</v>
      </c>
      <c r="J13" s="67">
        <v>464</v>
      </c>
      <c r="K13" s="67">
        <v>1062140</v>
      </c>
      <c r="L13" s="67">
        <v>835</v>
      </c>
      <c r="M13" s="67">
        <v>1888200</v>
      </c>
      <c r="N13" s="67">
        <v>1486</v>
      </c>
      <c r="O13" s="67">
        <v>1293280</v>
      </c>
      <c r="P13" s="67">
        <v>1017</v>
      </c>
      <c r="Q13" s="60">
        <f t="shared" si="5"/>
        <v>4780130</v>
      </c>
      <c r="R13" s="60">
        <f t="shared" si="5"/>
        <v>3802</v>
      </c>
      <c r="S13" s="61" t="e">
        <f t="shared" si="0"/>
        <v>#VALUE!</v>
      </c>
      <c r="T13" s="61">
        <f t="shared" si="1"/>
        <v>1257.2672277748554</v>
      </c>
      <c r="U13" s="62">
        <v>7021505</v>
      </c>
      <c r="V13" s="63">
        <f t="shared" si="2"/>
        <v>-0.31921575217848597</v>
      </c>
      <c r="W13" s="68">
        <v>59559020</v>
      </c>
      <c r="X13" s="68">
        <v>50297</v>
      </c>
      <c r="Y13" s="50">
        <f t="shared" si="3"/>
        <v>1184.1465693778953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121096770</v>
      </c>
      <c r="R15" s="27">
        <f>SUM(R4:R14)</f>
        <v>96311</v>
      </c>
      <c r="S15" s="28">
        <f>R15/G15</f>
        <v>12038.875</v>
      </c>
      <c r="T15" s="49">
        <f>Q15/R15</f>
        <v>1257.3513928834714</v>
      </c>
      <c r="U15" s="39">
        <v>146016115</v>
      </c>
      <c r="V15" s="38">
        <f>IF(U15&lt;&gt;0,-(U15-Q15)/U15,"")</f>
        <v>-0.1706616081382524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2010-10-25T13:47:42Z</dcterms:modified>
  <cp:category/>
  <cp:version/>
  <cp:contentType/>
  <cp:contentStatus/>
</cp:coreProperties>
</file>