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4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<sst xmlns="http://schemas.openxmlformats.org/spreadsheetml/2006/main" count="68" uniqueCount="43">
  <si>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</si>
  <si>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</si>
  <si>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</si>
  <si>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</si>
  <si>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</si>
  <si>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</si>
  <si>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</si>
  <si>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</si>
  <si>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</si>
  <si>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</si>
  <si>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</si>
  <si>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</si>
  <si>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</si>
  <si>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</si>
  <si>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</si>
  <si>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</si>
  <si>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</si>
  <si>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</si>
  <si>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</si>
  <si>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</si>
  <si>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We're The Millers</t>
  </si>
  <si>
    <t>InterCom</t>
  </si>
  <si>
    <t>38+2</t>
  </si>
  <si>
    <t>n/a</t>
  </si>
  <si>
    <t>Elysium</t>
  </si>
  <si>
    <t>39+3+1</t>
  </si>
  <si>
    <t>Planes</t>
  </si>
  <si>
    <t>Forum Hungary</t>
  </si>
  <si>
    <t>33+46+1</t>
  </si>
  <si>
    <t>The Smurfs 2</t>
  </si>
  <si>
    <t>20+46+2</t>
  </si>
  <si>
    <t>Percy Jackson: Sea of Monsters</t>
  </si>
  <si>
    <t>20+29+2</t>
  </si>
  <si>
    <t>The Mortal Instruments: City of Bones (Preview)</t>
  </si>
  <si>
    <t>Pro Video</t>
  </si>
  <si>
    <t>Red 2</t>
  </si>
  <si>
    <t>Grown Ups 2</t>
  </si>
  <si>
    <t>39+1</t>
  </si>
  <si>
    <t>Despicable Me 2</t>
  </si>
  <si>
    <t>UIP</t>
  </si>
  <si>
    <t>30+47+2</t>
  </si>
  <si>
    <t>Kick-Ass 2</t>
  </si>
  <si>
    <t>20+4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</si>
</sst>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4" fillId="25" borderId="26" xfId="0" applyFont="1" applyFill="1" applyBorder="1" applyAlignment="1" applyProtection="1">
      <alignment horizontal="right" vertical="center"/>
      <protection/>
    </xf>
    <xf numFmtId="0" fontId="2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07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2782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22-25 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28125" style="0" customWidth="1"/>
    <col min="4" max="4" width="14.421875" style="0" customWidth="1"/>
    <col min="5" max="5" width="14.7109375" style="0" customWidth="1"/>
    <col min="6" max="6" width="12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41508</v>
      </c>
      <c r="E4" s="57" t="s">
        <v>21</v>
      </c>
      <c r="F4" s="58" t="s">
        <v>22</v>
      </c>
      <c r="G4" s="58" t="s">
        <v>23</v>
      </c>
      <c r="H4" s="58">
        <v>1</v>
      </c>
      <c r="I4" s="59">
        <v>11074484</v>
      </c>
      <c r="J4" s="60">
        <v>8661</v>
      </c>
      <c r="K4" s="60">
        <v>11808817</v>
      </c>
      <c r="L4" s="60">
        <v>8938</v>
      </c>
      <c r="M4" s="60">
        <v>20344629</v>
      </c>
      <c r="N4" s="60">
        <v>15194</v>
      </c>
      <c r="O4" s="60">
        <v>18689861</v>
      </c>
      <c r="P4" s="60">
        <v>13955</v>
      </c>
      <c r="Q4" s="61">
        <f aca="true" t="shared" si="0" ref="Q4:R13">+I4+K4+M4+O4</f>
        <v>61917791</v>
      </c>
      <c r="R4" s="61">
        <f t="shared" si="0"/>
        <v>46748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1324.5013904338155</v>
      </c>
      <c r="U4" s="63">
        <v>0</v>
      </c>
      <c r="V4" s="64">
        <f aca="true" t="shared" si="3" ref="V4:V13">IF(U4&lt;&gt;0,-(U4-Q4)/U4,"")</f>
      </c>
      <c r="W4" s="65">
        <v>61917791</v>
      </c>
      <c r="X4" s="65">
        <v>46748</v>
      </c>
      <c r="Y4" s="62">
        <f aca="true" t="shared" si="4" ref="Y4:Y13">W4/X4</f>
        <v>1324.5013904338155</v>
      </c>
    </row>
    <row r="5" spans="1:25" ht="30" customHeight="1">
      <c r="A5" s="40">
        <v>2</v>
      </c>
      <c r="B5" s="41"/>
      <c r="C5" s="55" t="s">
        <v>24</v>
      </c>
      <c r="D5" s="56">
        <v>41501</v>
      </c>
      <c r="E5" s="57" t="s">
        <v>21</v>
      </c>
      <c r="F5" s="58" t="s">
        <v>25</v>
      </c>
      <c r="G5" s="58" t="s">
        <v>23</v>
      </c>
      <c r="H5" s="58">
        <v>2</v>
      </c>
      <c r="I5" s="66">
        <v>5862702</v>
      </c>
      <c r="J5" s="67">
        <v>4348</v>
      </c>
      <c r="K5" s="67">
        <v>6187497</v>
      </c>
      <c r="L5" s="67">
        <v>4548</v>
      </c>
      <c r="M5" s="67">
        <v>10212080</v>
      </c>
      <c r="N5" s="67">
        <v>7358</v>
      </c>
      <c r="O5" s="67">
        <v>8830161</v>
      </c>
      <c r="P5" s="67">
        <v>6342</v>
      </c>
      <c r="Q5" s="61">
        <f t="shared" si="0"/>
        <v>31092440</v>
      </c>
      <c r="R5" s="61">
        <f t="shared" si="0"/>
        <v>22596</v>
      </c>
      <c r="S5" s="62" t="e">
        <f t="shared" si="1"/>
        <v>#VALUE!</v>
      </c>
      <c r="T5" s="62">
        <f t="shared" si="2"/>
        <v>1376.0152239334395</v>
      </c>
      <c r="U5" s="63">
        <v>54330492</v>
      </c>
      <c r="V5" s="64">
        <f t="shared" si="3"/>
        <v>-0.4277165758042464</v>
      </c>
      <c r="W5" s="68">
        <v>117027712</v>
      </c>
      <c r="X5" s="68">
        <v>86538</v>
      </c>
      <c r="Y5" s="62">
        <f t="shared" si="4"/>
        <v>1352.3274399685688</v>
      </c>
    </row>
    <row r="6" spans="1:25" ht="30" customHeight="1">
      <c r="A6" s="40">
        <v>3</v>
      </c>
      <c r="B6" s="41"/>
      <c r="C6" s="55" t="s">
        <v>26</v>
      </c>
      <c r="D6" s="56">
        <v>41501</v>
      </c>
      <c r="E6" s="57" t="s">
        <v>27</v>
      </c>
      <c r="F6" s="58" t="s">
        <v>28</v>
      </c>
      <c r="G6" s="58" t="s">
        <v>23</v>
      </c>
      <c r="H6" s="58">
        <v>2</v>
      </c>
      <c r="I6" s="69">
        <v>4010275</v>
      </c>
      <c r="J6" s="69">
        <v>2980</v>
      </c>
      <c r="K6" s="69">
        <v>4094509</v>
      </c>
      <c r="L6" s="69">
        <v>3042</v>
      </c>
      <c r="M6" s="69">
        <v>7494705</v>
      </c>
      <c r="N6" s="69">
        <v>5504</v>
      </c>
      <c r="O6" s="69">
        <v>7692280</v>
      </c>
      <c r="P6" s="69">
        <v>5662</v>
      </c>
      <c r="Q6" s="61">
        <f t="shared" si="0"/>
        <v>23291769</v>
      </c>
      <c r="R6" s="61">
        <f t="shared" si="0"/>
        <v>17188</v>
      </c>
      <c r="S6" s="62" t="e">
        <f t="shared" si="1"/>
        <v>#VALUE!</v>
      </c>
      <c r="T6" s="62">
        <f t="shared" si="2"/>
        <v>1355.1180474749826</v>
      </c>
      <c r="U6" s="63">
        <v>30294954</v>
      </c>
      <c r="V6" s="64">
        <f t="shared" si="3"/>
        <v>-0.23116671509057252</v>
      </c>
      <c r="W6" s="48">
        <v>76016405</v>
      </c>
      <c r="X6" s="48">
        <v>56664</v>
      </c>
      <c r="Y6" s="62">
        <f t="shared" si="4"/>
        <v>1341.5291013694762</v>
      </c>
    </row>
    <row r="7" spans="1:25" ht="26.25" customHeight="1">
      <c r="A7" s="40">
        <v>4</v>
      </c>
      <c r="B7" s="41"/>
      <c r="C7" s="55" t="s">
        <v>29</v>
      </c>
      <c r="D7" s="56">
        <v>41487</v>
      </c>
      <c r="E7" s="57" t="s">
        <v>21</v>
      </c>
      <c r="F7" s="58" t="s">
        <v>30</v>
      </c>
      <c r="G7" s="58" t="s">
        <v>23</v>
      </c>
      <c r="H7" s="58">
        <v>4</v>
      </c>
      <c r="I7" s="66">
        <v>3927930</v>
      </c>
      <c r="J7" s="67">
        <v>2993</v>
      </c>
      <c r="K7" s="67">
        <v>3648340</v>
      </c>
      <c r="L7" s="67">
        <v>2864</v>
      </c>
      <c r="M7" s="67">
        <v>5772630</v>
      </c>
      <c r="N7" s="67">
        <v>4403</v>
      </c>
      <c r="O7" s="67">
        <v>5860684</v>
      </c>
      <c r="P7" s="67">
        <v>4420</v>
      </c>
      <c r="Q7" s="61">
        <f t="shared" si="0"/>
        <v>19209584</v>
      </c>
      <c r="R7" s="61">
        <f t="shared" si="0"/>
        <v>14680</v>
      </c>
      <c r="S7" s="62" t="e">
        <f t="shared" si="1"/>
        <v>#VALUE!</v>
      </c>
      <c r="T7" s="62">
        <f t="shared" si="2"/>
        <v>1308.5547683923705</v>
      </c>
      <c r="U7" s="63">
        <v>21697516</v>
      </c>
      <c r="V7" s="64">
        <f t="shared" si="3"/>
        <v>-0.11466436987533504</v>
      </c>
      <c r="W7" s="68">
        <v>204184820</v>
      </c>
      <c r="X7" s="68">
        <v>157280</v>
      </c>
      <c r="Y7" s="62">
        <f t="shared" si="4"/>
        <v>1298.2249491353</v>
      </c>
    </row>
    <row r="8" spans="1:25" ht="31.5" customHeight="1">
      <c r="A8" s="40">
        <v>5</v>
      </c>
      <c r="B8" s="41"/>
      <c r="C8" s="55" t="s">
        <v>31</v>
      </c>
      <c r="D8" s="56">
        <v>41501</v>
      </c>
      <c r="E8" s="57" t="s">
        <v>21</v>
      </c>
      <c r="F8" s="58" t="s">
        <v>32</v>
      </c>
      <c r="G8" s="58" t="s">
        <v>23</v>
      </c>
      <c r="H8" s="58">
        <v>2</v>
      </c>
      <c r="I8" s="66">
        <v>2746305</v>
      </c>
      <c r="J8" s="67">
        <v>1975</v>
      </c>
      <c r="K8" s="67">
        <v>2443795</v>
      </c>
      <c r="L8" s="67">
        <v>1799</v>
      </c>
      <c r="M8" s="67">
        <v>3828855</v>
      </c>
      <c r="N8" s="67">
        <v>2710</v>
      </c>
      <c r="O8" s="67">
        <v>3477160</v>
      </c>
      <c r="P8" s="67">
        <v>2475</v>
      </c>
      <c r="Q8" s="61">
        <f t="shared" si="0"/>
        <v>12496115</v>
      </c>
      <c r="R8" s="61">
        <f t="shared" si="0"/>
        <v>8959</v>
      </c>
      <c r="S8" s="62" t="e">
        <f t="shared" si="1"/>
        <v>#VALUE!</v>
      </c>
      <c r="T8" s="62">
        <f t="shared" si="2"/>
        <v>1394.8113628753208</v>
      </c>
      <c r="U8" s="63">
        <v>21068865</v>
      </c>
      <c r="V8" s="64">
        <f t="shared" si="3"/>
        <v>-0.4068918757607493</v>
      </c>
      <c r="W8" s="68">
        <v>48428186</v>
      </c>
      <c r="X8" s="68">
        <v>34654</v>
      </c>
      <c r="Y8" s="62">
        <f t="shared" si="4"/>
        <v>1397.4775206325387</v>
      </c>
    </row>
    <row r="9" spans="1:25" ht="31.5" customHeight="1">
      <c r="A9" s="70">
        <v>6</v>
      </c>
      <c r="B9" s="71"/>
      <c r="C9" s="55" t="s">
        <v>33</v>
      </c>
      <c r="D9" s="56">
        <v>41515</v>
      </c>
      <c r="E9" s="57" t="s">
        <v>34</v>
      </c>
      <c r="F9" s="58">
        <v>13</v>
      </c>
      <c r="G9" s="58" t="s">
        <v>23</v>
      </c>
      <c r="H9" s="58">
        <v>0</v>
      </c>
      <c r="I9" s="72">
        <v>2538600</v>
      </c>
      <c r="J9" s="72">
        <v>2098</v>
      </c>
      <c r="K9" s="72">
        <v>2208357</v>
      </c>
      <c r="L9" s="72">
        <v>1715</v>
      </c>
      <c r="M9" s="72">
        <v>2573700</v>
      </c>
      <c r="N9" s="72">
        <v>2042</v>
      </c>
      <c r="O9" s="72">
        <v>1827703</v>
      </c>
      <c r="P9" s="72">
        <v>1421</v>
      </c>
      <c r="Q9" s="61">
        <f t="shared" si="0"/>
        <v>9148360</v>
      </c>
      <c r="R9" s="61">
        <f t="shared" si="0"/>
        <v>7276</v>
      </c>
      <c r="S9" s="62" t="e">
        <f t="shared" si="1"/>
        <v>#VALUE!</v>
      </c>
      <c r="T9" s="62">
        <f t="shared" si="2"/>
        <v>1257.3336998350742</v>
      </c>
      <c r="U9" s="63">
        <v>0</v>
      </c>
      <c r="V9" s="64">
        <f t="shared" si="3"/>
      </c>
      <c r="W9" s="73">
        <v>9148360</v>
      </c>
      <c r="X9" s="73">
        <v>7276</v>
      </c>
      <c r="Y9" s="62">
        <f t="shared" si="4"/>
        <v>1257.3336998350742</v>
      </c>
    </row>
    <row r="10" spans="1:25" ht="26.25" customHeight="1">
      <c r="A10" s="40">
        <v>7</v>
      </c>
      <c r="B10" s="41"/>
      <c r="C10" s="55" t="s">
        <v>35</v>
      </c>
      <c r="D10" s="56">
        <v>41494</v>
      </c>
      <c r="E10" s="57" t="s">
        <v>34</v>
      </c>
      <c r="F10" s="58">
        <v>30</v>
      </c>
      <c r="G10" s="58" t="s">
        <v>23</v>
      </c>
      <c r="H10" s="58">
        <v>3</v>
      </c>
      <c r="I10" s="72">
        <v>1767125</v>
      </c>
      <c r="J10" s="72">
        <v>1271</v>
      </c>
      <c r="K10" s="72">
        <v>1852650</v>
      </c>
      <c r="L10" s="72">
        <v>1309</v>
      </c>
      <c r="M10" s="72">
        <v>3024910</v>
      </c>
      <c r="N10" s="72">
        <v>2219</v>
      </c>
      <c r="O10" s="72">
        <v>2327641</v>
      </c>
      <c r="P10" s="72">
        <v>1664</v>
      </c>
      <c r="Q10" s="61">
        <f t="shared" si="0"/>
        <v>8972326</v>
      </c>
      <c r="R10" s="61">
        <f t="shared" si="0"/>
        <v>6463</v>
      </c>
      <c r="S10" s="62" t="e">
        <f t="shared" si="1"/>
        <v>#VALUE!</v>
      </c>
      <c r="T10" s="62">
        <f t="shared" si="2"/>
        <v>1388.2602506575893</v>
      </c>
      <c r="U10" s="63">
        <v>12526015</v>
      </c>
      <c r="V10" s="64">
        <f t="shared" si="3"/>
        <v>-0.2837046738328191</v>
      </c>
      <c r="W10" s="73">
        <v>81290542</v>
      </c>
      <c r="X10" s="73">
        <v>60597</v>
      </c>
      <c r="Y10" s="62">
        <f t="shared" si="4"/>
        <v>1341.4944964272158</v>
      </c>
    </row>
    <row r="11" spans="1:25" ht="30" customHeight="1">
      <c r="A11" s="40">
        <v>8</v>
      </c>
      <c r="B11" s="41"/>
      <c r="C11" s="55" t="s">
        <v>36</v>
      </c>
      <c r="D11" s="56">
        <v>41473</v>
      </c>
      <c r="E11" s="57" t="s">
        <v>21</v>
      </c>
      <c r="F11" s="58" t="s">
        <v>37</v>
      </c>
      <c r="G11" s="58" t="s">
        <v>23</v>
      </c>
      <c r="H11" s="58">
        <v>6</v>
      </c>
      <c r="I11" s="66">
        <v>1620560</v>
      </c>
      <c r="J11" s="67">
        <v>1269</v>
      </c>
      <c r="K11" s="67">
        <v>1672740</v>
      </c>
      <c r="L11" s="67">
        <v>1293</v>
      </c>
      <c r="M11" s="67">
        <v>3014635</v>
      </c>
      <c r="N11" s="67">
        <v>2313</v>
      </c>
      <c r="O11" s="67">
        <v>2591290</v>
      </c>
      <c r="P11" s="67">
        <v>1957</v>
      </c>
      <c r="Q11" s="61">
        <f t="shared" si="0"/>
        <v>8899225</v>
      </c>
      <c r="R11" s="61">
        <f t="shared" si="0"/>
        <v>6832</v>
      </c>
      <c r="S11" s="62" t="e">
        <f t="shared" si="1"/>
        <v>#VALUE!</v>
      </c>
      <c r="T11" s="62">
        <f t="shared" si="2"/>
        <v>1302.5797716627635</v>
      </c>
      <c r="U11" s="63">
        <v>13072485</v>
      </c>
      <c r="V11" s="64">
        <f t="shared" si="3"/>
        <v>-0.31923999147828436</v>
      </c>
      <c r="W11" s="68">
        <v>247599175</v>
      </c>
      <c r="X11" s="68">
        <v>198259</v>
      </c>
      <c r="Y11" s="62">
        <f t="shared" si="4"/>
        <v>1248.8672645378015</v>
      </c>
    </row>
    <row r="12" spans="1:25" ht="30" customHeight="1">
      <c r="A12" s="40">
        <v>9</v>
      </c>
      <c r="B12" s="41"/>
      <c r="C12" s="55" t="s">
        <v>38</v>
      </c>
      <c r="D12" s="56">
        <v>41459</v>
      </c>
      <c r="E12" s="57" t="s">
        <v>39</v>
      </c>
      <c r="F12" s="58" t="s">
        <v>40</v>
      </c>
      <c r="G12" s="58">
        <v>78</v>
      </c>
      <c r="H12" s="58">
        <v>8</v>
      </c>
      <c r="I12" s="69">
        <v>1115880</v>
      </c>
      <c r="J12" s="69">
        <v>824</v>
      </c>
      <c r="K12" s="69">
        <v>1113215</v>
      </c>
      <c r="L12" s="69">
        <v>886</v>
      </c>
      <c r="M12" s="69">
        <v>2017040</v>
      </c>
      <c r="N12" s="69">
        <v>1554</v>
      </c>
      <c r="O12" s="69">
        <v>1894374</v>
      </c>
      <c r="P12" s="69">
        <v>1383</v>
      </c>
      <c r="Q12" s="61">
        <f t="shared" si="0"/>
        <v>6140509</v>
      </c>
      <c r="R12" s="61">
        <f t="shared" si="0"/>
        <v>4647</v>
      </c>
      <c r="S12" s="62">
        <f t="shared" si="1"/>
        <v>59.57692307692308</v>
      </c>
      <c r="T12" s="62">
        <f t="shared" si="2"/>
        <v>1321.3920809124165</v>
      </c>
      <c r="U12" s="63">
        <v>7150375</v>
      </c>
      <c r="V12" s="64">
        <f t="shared" si="3"/>
        <v>-0.14123259269618726</v>
      </c>
      <c r="W12" s="48">
        <v>407487101</v>
      </c>
      <c r="X12" s="48">
        <v>309958</v>
      </c>
      <c r="Y12" s="62">
        <f t="shared" si="4"/>
        <v>1314.6526335826145</v>
      </c>
    </row>
    <row r="13" spans="1:25" ht="31.5" customHeight="1">
      <c r="A13" s="40">
        <v>10</v>
      </c>
      <c r="B13" s="41"/>
      <c r="C13" s="55" t="s">
        <v>41</v>
      </c>
      <c r="D13" s="56">
        <v>41508</v>
      </c>
      <c r="E13" s="57" t="s">
        <v>39</v>
      </c>
      <c r="F13" s="58" t="s">
        <v>42</v>
      </c>
      <c r="G13" s="58">
        <v>26</v>
      </c>
      <c r="H13" s="58">
        <v>1</v>
      </c>
      <c r="I13" s="69">
        <v>936130</v>
      </c>
      <c r="J13" s="69">
        <v>763</v>
      </c>
      <c r="K13" s="69">
        <v>859467</v>
      </c>
      <c r="L13" s="69">
        <v>685</v>
      </c>
      <c r="M13" s="69">
        <v>1248295</v>
      </c>
      <c r="N13" s="69">
        <v>1032</v>
      </c>
      <c r="O13" s="69">
        <v>982104</v>
      </c>
      <c r="P13" s="69">
        <v>727</v>
      </c>
      <c r="Q13" s="61">
        <f t="shared" si="0"/>
        <v>4025996</v>
      </c>
      <c r="R13" s="61">
        <f t="shared" si="0"/>
        <v>3207</v>
      </c>
      <c r="S13" s="62">
        <f t="shared" si="1"/>
        <v>123.34615384615384</v>
      </c>
      <c r="T13" s="62">
        <f t="shared" si="2"/>
        <v>1255.3776114748987</v>
      </c>
      <c r="U13" s="63">
        <v>0</v>
      </c>
      <c r="V13" s="64">
        <f t="shared" si="3"/>
      </c>
      <c r="W13" s="48">
        <v>4025996</v>
      </c>
      <c r="X13" s="48">
        <v>3207</v>
      </c>
      <c r="Y13" s="62">
        <f t="shared" si="4"/>
        <v>1255.3776114748987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104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185194115</v>
      </c>
      <c r="R15" s="27">
        <f>SUM(R4:R14)</f>
        <v>138596</v>
      </c>
      <c r="S15" s="28">
        <f>R15/G15</f>
        <v>1332.6538461538462</v>
      </c>
      <c r="T15" s="49">
        <f>Q15/R15</f>
        <v>1336.215439118012</v>
      </c>
      <c r="U15" s="54">
        <v>178211184</v>
      </c>
      <c r="V15" s="38">
        <f>IF(U15&lt;&gt;0,-(U15-Q15)/U15,"")</f>
        <v>0.03918346112329291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2013-08-27T07:35:18Z</dcterms:modified>
  <cp:category/>
  <cp:version/>
  <cp:contentType/>
  <cp:contentStatus/>
</cp:coreProperties>
</file>