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<sst xmlns="http://schemas.openxmlformats.org/spreadsheetml/2006/main" count="67" uniqueCount="42">
  <si>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</si>
  <si>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</si>
  <si>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</si>
  <si>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</si>
  <si>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</si>
  <si>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</si>
  <si>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</si>
  <si>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</si>
  <si>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</si>
  <si>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</si>
  <si>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</si>
  <si>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</si>
  <si>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</si>
  <si>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</si>
  <si>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</si>
  <si>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</si>
  <si>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</si>
  <si>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</si>
  <si>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</si>
  <si>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</si>
  <si>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</si>
  <si>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 Time</t>
  </si>
  <si>
    <t>InterCom</t>
  </si>
  <si>
    <t>31+1</t>
  </si>
  <si>
    <t>n/a</t>
  </si>
  <si>
    <t>The Adventures of Tintin: The Secret of the Unicorn</t>
  </si>
  <si>
    <t>23+23+1+1</t>
  </si>
  <si>
    <t>Spy Kids 4</t>
  </si>
  <si>
    <t>Forum Hungary</t>
  </si>
  <si>
    <t>Dolphin Tale</t>
  </si>
  <si>
    <t>25+1+2</t>
  </si>
  <si>
    <t>Real Steel</t>
  </si>
  <si>
    <t>28+1</t>
  </si>
  <si>
    <t>Contagion</t>
  </si>
  <si>
    <t>30+2</t>
  </si>
  <si>
    <t>One Day</t>
  </si>
  <si>
    <t>Big Bang Media</t>
  </si>
  <si>
    <t>Paranormal Activity 3</t>
  </si>
  <si>
    <t>UIP</t>
  </si>
  <si>
    <t>The Thing</t>
  </si>
  <si>
    <t>Budapest Film</t>
  </si>
  <si>
    <t>The Help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</si>
</sst>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52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0" fontId="14" fillId="34" borderId="26" xfId="0" applyFont="1" applyFill="1" applyBorder="1" applyAlignment="1">
      <alignment vertical="center"/>
    </xf>
    <xf numFmtId="197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Fill="1" applyBorder="1" applyAlignment="1">
      <alignment/>
    </xf>
    <xf numFmtId="3" fontId="15" fillId="34" borderId="26" xfId="42" applyNumberFormat="1" applyFont="1" applyFill="1" applyBorder="1" applyAlignment="1" applyProtection="1">
      <alignment horizontal="right"/>
      <protection/>
    </xf>
    <xf numFmtId="3" fontId="14" fillId="34" borderId="26" xfId="5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52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0" applyNumberFormat="1" applyFont="1" applyFill="1" applyBorder="1" applyAlignment="1">
      <alignment/>
    </xf>
    <xf numFmtId="3" fontId="55" fillId="34" borderId="26" xfId="0" applyNumberFormat="1" applyFont="1" applyFill="1" applyBorder="1" applyAlignment="1">
      <alignment vertical="center"/>
    </xf>
    <xf numFmtId="3" fontId="14" fillId="0" borderId="26" xfId="43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64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1353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NOVEMBER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2.421875" style="0" customWidth="1"/>
    <col min="4" max="4" width="13.14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69" t="s">
        <v>3</v>
      </c>
      <c r="G2" s="69" t="s">
        <v>4</v>
      </c>
      <c r="H2" s="69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70"/>
      <c r="G3" s="70"/>
      <c r="H3" s="7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40843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7256860</v>
      </c>
      <c r="J4" s="59">
        <v>6270</v>
      </c>
      <c r="K4" s="59">
        <v>9679488</v>
      </c>
      <c r="L4" s="59">
        <v>8364</v>
      </c>
      <c r="M4" s="59">
        <v>14365215</v>
      </c>
      <c r="N4" s="59">
        <v>11711</v>
      </c>
      <c r="O4" s="59">
        <v>9983520</v>
      </c>
      <c r="P4" s="59">
        <v>7956</v>
      </c>
      <c r="Q4" s="60">
        <f aca="true" t="shared" si="0" ref="Q4:R13">+I4+K4+M4+O4</f>
        <v>41285083</v>
      </c>
      <c r="R4" s="60">
        <f t="shared" si="0"/>
        <v>34301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1203.6116439753944</v>
      </c>
      <c r="U4" s="62">
        <v>49066150</v>
      </c>
      <c r="V4" s="63">
        <f aca="true" t="shared" si="3" ref="V4:V13">IF(U4&lt;&gt;0,-(U4-Q4)/U4,"")</f>
        <v>-0.15858319839645052</v>
      </c>
      <c r="W4" s="64">
        <v>125397203</v>
      </c>
      <c r="X4" s="64">
        <v>104175</v>
      </c>
      <c r="Y4" s="50">
        <f aca="true" t="shared" si="4" ref="Y4:Y13">W4/X4</f>
        <v>1203.716851451884</v>
      </c>
    </row>
    <row r="5" spans="1:25" ht="30" customHeight="1">
      <c r="A5" s="40">
        <v>2</v>
      </c>
      <c r="B5" s="41"/>
      <c r="C5" s="55" t="s">
        <v>25</v>
      </c>
      <c r="D5" s="56">
        <v>40850</v>
      </c>
      <c r="E5" s="57" t="s">
        <v>22</v>
      </c>
      <c r="F5" s="58" t="s">
        <v>26</v>
      </c>
      <c r="G5" s="58" t="s">
        <v>24</v>
      </c>
      <c r="H5" s="58">
        <v>1</v>
      </c>
      <c r="I5" s="59">
        <v>4577415</v>
      </c>
      <c r="J5" s="59">
        <v>3507</v>
      </c>
      <c r="K5" s="59">
        <v>5251158</v>
      </c>
      <c r="L5" s="59">
        <v>4053</v>
      </c>
      <c r="M5" s="59">
        <v>8199042</v>
      </c>
      <c r="N5" s="59">
        <v>5988</v>
      </c>
      <c r="O5" s="59">
        <v>6444050</v>
      </c>
      <c r="P5" s="59">
        <v>4702</v>
      </c>
      <c r="Q5" s="60">
        <f t="shared" si="0"/>
        <v>24471665</v>
      </c>
      <c r="R5" s="60">
        <f t="shared" si="0"/>
        <v>18250</v>
      </c>
      <c r="S5" s="61" t="e">
        <f t="shared" si="1"/>
        <v>#VALUE!</v>
      </c>
      <c r="T5" s="61">
        <f t="shared" si="2"/>
        <v>1340.9131506849315</v>
      </c>
      <c r="U5" s="62">
        <v>0</v>
      </c>
      <c r="V5" s="63">
        <f t="shared" si="3"/>
      </c>
      <c r="W5" s="64">
        <v>24471665</v>
      </c>
      <c r="X5" s="64">
        <v>18250</v>
      </c>
      <c r="Y5" s="50">
        <f t="shared" si="4"/>
        <v>1340.9131506849315</v>
      </c>
    </row>
    <row r="6" spans="1:25" ht="30" customHeight="1">
      <c r="A6" s="40">
        <v>3</v>
      </c>
      <c r="B6" s="41"/>
      <c r="C6" s="65" t="s">
        <v>27</v>
      </c>
      <c r="D6" s="56">
        <v>40843</v>
      </c>
      <c r="E6" s="57" t="s">
        <v>28</v>
      </c>
      <c r="F6" s="58">
        <v>29</v>
      </c>
      <c r="G6" s="58" t="s">
        <v>24</v>
      </c>
      <c r="H6" s="58">
        <v>2</v>
      </c>
      <c r="I6" s="66">
        <v>3876020</v>
      </c>
      <c r="J6" s="66">
        <v>2839</v>
      </c>
      <c r="K6" s="66">
        <v>3941203</v>
      </c>
      <c r="L6" s="66">
        <v>3018</v>
      </c>
      <c r="M6" s="66">
        <v>4971892</v>
      </c>
      <c r="N6" s="66">
        <v>3535</v>
      </c>
      <c r="O6" s="66">
        <v>3672140</v>
      </c>
      <c r="P6" s="66">
        <v>2608</v>
      </c>
      <c r="Q6" s="60">
        <f t="shared" si="0"/>
        <v>16461255</v>
      </c>
      <c r="R6" s="60">
        <f t="shared" si="0"/>
        <v>12000</v>
      </c>
      <c r="S6" s="61" t="e">
        <f t="shared" si="1"/>
        <v>#VALUE!</v>
      </c>
      <c r="T6" s="61">
        <f t="shared" si="2"/>
        <v>1371.77125</v>
      </c>
      <c r="U6" s="62">
        <v>13053652</v>
      </c>
      <c r="V6" s="63">
        <f t="shared" si="3"/>
        <v>0.2610459509721877</v>
      </c>
      <c r="W6" s="48">
        <v>43038211</v>
      </c>
      <c r="X6" s="48">
        <v>30832</v>
      </c>
      <c r="Y6" s="50">
        <f t="shared" si="4"/>
        <v>1395.8942332641411</v>
      </c>
    </row>
    <row r="7" spans="1:25" ht="30" customHeight="1">
      <c r="A7" s="40">
        <v>4</v>
      </c>
      <c r="B7" s="41"/>
      <c r="C7" s="67" t="s">
        <v>29</v>
      </c>
      <c r="D7" s="56">
        <v>40836</v>
      </c>
      <c r="E7" s="57" t="s">
        <v>22</v>
      </c>
      <c r="F7" s="58" t="s">
        <v>30</v>
      </c>
      <c r="G7" s="58" t="s">
        <v>24</v>
      </c>
      <c r="H7" s="58">
        <v>3</v>
      </c>
      <c r="I7" s="59">
        <v>3345840</v>
      </c>
      <c r="J7" s="59">
        <v>2450</v>
      </c>
      <c r="K7" s="59">
        <v>3304841</v>
      </c>
      <c r="L7" s="59">
        <v>2512</v>
      </c>
      <c r="M7" s="59">
        <v>3837090</v>
      </c>
      <c r="N7" s="59">
        <v>2761</v>
      </c>
      <c r="O7" s="59">
        <v>3352494</v>
      </c>
      <c r="P7" s="59">
        <v>2385</v>
      </c>
      <c r="Q7" s="60">
        <f t="shared" si="0"/>
        <v>13840265</v>
      </c>
      <c r="R7" s="60">
        <f t="shared" si="0"/>
        <v>10108</v>
      </c>
      <c r="S7" s="61" t="e">
        <f t="shared" si="1"/>
        <v>#VALUE!</v>
      </c>
      <c r="T7" s="61">
        <f t="shared" si="2"/>
        <v>1369.2387218045112</v>
      </c>
      <c r="U7" s="62">
        <v>11657378</v>
      </c>
      <c r="V7" s="63">
        <f t="shared" si="3"/>
        <v>0.18725368603471554</v>
      </c>
      <c r="W7" s="64">
        <v>60021198</v>
      </c>
      <c r="X7" s="64">
        <v>43341</v>
      </c>
      <c r="Y7" s="50">
        <f t="shared" si="4"/>
        <v>1384.859555617083</v>
      </c>
    </row>
    <row r="8" spans="1:25" ht="30" customHeight="1">
      <c r="A8" s="40">
        <v>5</v>
      </c>
      <c r="B8" s="41"/>
      <c r="C8" s="65" t="s">
        <v>31</v>
      </c>
      <c r="D8" s="56">
        <v>40822</v>
      </c>
      <c r="E8" s="57" t="s">
        <v>28</v>
      </c>
      <c r="F8" s="58" t="s">
        <v>32</v>
      </c>
      <c r="G8" s="58" t="s">
        <v>24</v>
      </c>
      <c r="H8" s="58">
        <v>5</v>
      </c>
      <c r="I8" s="66">
        <v>1108100</v>
      </c>
      <c r="J8" s="66">
        <v>1023</v>
      </c>
      <c r="K8" s="66">
        <v>1377080</v>
      </c>
      <c r="L8" s="66">
        <v>1308</v>
      </c>
      <c r="M8" s="66">
        <v>2070100</v>
      </c>
      <c r="N8" s="66">
        <v>1726</v>
      </c>
      <c r="O8" s="66">
        <v>1415180</v>
      </c>
      <c r="P8" s="66">
        <v>1160</v>
      </c>
      <c r="Q8" s="60">
        <f t="shared" si="0"/>
        <v>5970460</v>
      </c>
      <c r="R8" s="60">
        <f t="shared" si="0"/>
        <v>5217</v>
      </c>
      <c r="S8" s="61" t="e">
        <f t="shared" si="1"/>
        <v>#VALUE!</v>
      </c>
      <c r="T8" s="61">
        <f t="shared" si="2"/>
        <v>1144.4239984665517</v>
      </c>
      <c r="U8" s="62">
        <v>6804640</v>
      </c>
      <c r="V8" s="63">
        <f t="shared" si="3"/>
        <v>-0.12258987984669284</v>
      </c>
      <c r="W8" s="48">
        <v>90623864</v>
      </c>
      <c r="X8" s="48">
        <v>76673</v>
      </c>
      <c r="Y8" s="50">
        <f t="shared" si="4"/>
        <v>1181.952760424139</v>
      </c>
    </row>
    <row r="9" spans="1:25" ht="30" customHeight="1">
      <c r="A9" s="40">
        <v>6</v>
      </c>
      <c r="B9" s="41"/>
      <c r="C9" s="65" t="s">
        <v>33</v>
      </c>
      <c r="D9" s="56">
        <v>40829</v>
      </c>
      <c r="E9" s="57" t="s">
        <v>22</v>
      </c>
      <c r="F9" s="58" t="s">
        <v>34</v>
      </c>
      <c r="G9" s="58" t="s">
        <v>24</v>
      </c>
      <c r="H9" s="58">
        <v>4</v>
      </c>
      <c r="I9" s="59">
        <v>874460</v>
      </c>
      <c r="J9" s="59">
        <v>726</v>
      </c>
      <c r="K9" s="59">
        <v>1408161</v>
      </c>
      <c r="L9" s="59">
        <v>1369</v>
      </c>
      <c r="M9" s="59">
        <v>2093740</v>
      </c>
      <c r="N9" s="59">
        <v>1655</v>
      </c>
      <c r="O9" s="59">
        <v>1339170</v>
      </c>
      <c r="P9" s="59">
        <v>1034</v>
      </c>
      <c r="Q9" s="60">
        <f t="shared" si="0"/>
        <v>5715531</v>
      </c>
      <c r="R9" s="60">
        <f t="shared" si="0"/>
        <v>4784</v>
      </c>
      <c r="S9" s="61" t="e">
        <f t="shared" si="1"/>
        <v>#VALUE!</v>
      </c>
      <c r="T9" s="61">
        <f t="shared" si="2"/>
        <v>1194.7180183946489</v>
      </c>
      <c r="U9" s="62">
        <v>6519290</v>
      </c>
      <c r="V9" s="63">
        <f t="shared" si="3"/>
        <v>-0.12328934592570663</v>
      </c>
      <c r="W9" s="64">
        <v>60660526</v>
      </c>
      <c r="X9" s="64">
        <v>49486</v>
      </c>
      <c r="Y9" s="50">
        <f t="shared" si="4"/>
        <v>1225.811865982298</v>
      </c>
    </row>
    <row r="10" spans="1:25" ht="30" customHeight="1">
      <c r="A10" s="40">
        <v>7</v>
      </c>
      <c r="B10" s="41"/>
      <c r="C10" s="65" t="s">
        <v>35</v>
      </c>
      <c r="D10" s="56">
        <v>40836</v>
      </c>
      <c r="E10" s="57" t="s">
        <v>36</v>
      </c>
      <c r="F10" s="58">
        <v>17</v>
      </c>
      <c r="G10" s="58" t="s">
        <v>24</v>
      </c>
      <c r="H10" s="58">
        <v>3</v>
      </c>
      <c r="I10" s="66">
        <v>987980</v>
      </c>
      <c r="J10" s="66">
        <v>819</v>
      </c>
      <c r="K10" s="66">
        <v>1436328</v>
      </c>
      <c r="L10" s="66">
        <v>1274</v>
      </c>
      <c r="M10" s="66">
        <v>1639930</v>
      </c>
      <c r="N10" s="66">
        <v>1273</v>
      </c>
      <c r="O10" s="66">
        <v>1001265</v>
      </c>
      <c r="P10" s="66">
        <v>775</v>
      </c>
      <c r="Q10" s="60">
        <f t="shared" si="0"/>
        <v>5065503</v>
      </c>
      <c r="R10" s="60">
        <f t="shared" si="0"/>
        <v>4141</v>
      </c>
      <c r="S10" s="61" t="e">
        <f t="shared" si="1"/>
        <v>#VALUE!</v>
      </c>
      <c r="T10" s="61">
        <f t="shared" si="2"/>
        <v>1223.2559768171939</v>
      </c>
      <c r="U10" s="62">
        <v>4914350</v>
      </c>
      <c r="V10" s="63">
        <f t="shared" si="3"/>
        <v>0.03075747555627906</v>
      </c>
      <c r="W10" s="48">
        <v>24855807</v>
      </c>
      <c r="X10" s="48">
        <v>20180</v>
      </c>
      <c r="Y10" s="50">
        <f t="shared" si="4"/>
        <v>1231.7050049554014</v>
      </c>
    </row>
    <row r="11" spans="1:25" ht="30" customHeight="1">
      <c r="A11" s="40">
        <v>8</v>
      </c>
      <c r="B11" s="41"/>
      <c r="C11" s="65" t="s">
        <v>37</v>
      </c>
      <c r="D11" s="56">
        <v>40836</v>
      </c>
      <c r="E11" s="57" t="s">
        <v>38</v>
      </c>
      <c r="F11" s="58">
        <v>18</v>
      </c>
      <c r="G11" s="58">
        <v>14</v>
      </c>
      <c r="H11" s="58">
        <v>3</v>
      </c>
      <c r="I11" s="66">
        <v>1206480</v>
      </c>
      <c r="J11" s="66">
        <v>1092</v>
      </c>
      <c r="K11" s="66">
        <v>1228910</v>
      </c>
      <c r="L11" s="66">
        <v>1089</v>
      </c>
      <c r="M11" s="66">
        <v>1466640</v>
      </c>
      <c r="N11" s="66">
        <v>1277</v>
      </c>
      <c r="O11" s="66">
        <v>631670</v>
      </c>
      <c r="P11" s="66">
        <v>524</v>
      </c>
      <c r="Q11" s="60">
        <f t="shared" si="0"/>
        <v>4533700</v>
      </c>
      <c r="R11" s="60">
        <f t="shared" si="0"/>
        <v>3982</v>
      </c>
      <c r="S11" s="61">
        <f t="shared" si="1"/>
        <v>284.42857142857144</v>
      </c>
      <c r="T11" s="61">
        <f t="shared" si="2"/>
        <v>1138.548468106479</v>
      </c>
      <c r="U11" s="62">
        <v>5251110</v>
      </c>
      <c r="V11" s="63">
        <f t="shared" si="3"/>
        <v>-0.13662063830313972</v>
      </c>
      <c r="W11" s="48">
        <v>23179220</v>
      </c>
      <c r="X11" s="48">
        <v>20313</v>
      </c>
      <c r="Y11" s="50">
        <f t="shared" si="4"/>
        <v>1141.1027420863486</v>
      </c>
    </row>
    <row r="12" spans="1:25" ht="30" customHeight="1">
      <c r="A12" s="40">
        <v>9</v>
      </c>
      <c r="B12" s="41"/>
      <c r="C12" s="65" t="s">
        <v>39</v>
      </c>
      <c r="D12" s="56">
        <v>40843</v>
      </c>
      <c r="E12" s="57" t="s">
        <v>40</v>
      </c>
      <c r="F12" s="58">
        <v>17</v>
      </c>
      <c r="G12" s="58" t="s">
        <v>24</v>
      </c>
      <c r="H12" s="58">
        <v>2</v>
      </c>
      <c r="I12" s="68">
        <v>640100</v>
      </c>
      <c r="J12" s="68">
        <v>506</v>
      </c>
      <c r="K12" s="68">
        <v>937230</v>
      </c>
      <c r="L12" s="68">
        <v>756</v>
      </c>
      <c r="M12" s="68">
        <v>1314700</v>
      </c>
      <c r="N12" s="68">
        <v>1049</v>
      </c>
      <c r="O12" s="68">
        <v>1083310</v>
      </c>
      <c r="P12" s="68">
        <v>827</v>
      </c>
      <c r="Q12" s="60">
        <f t="shared" si="0"/>
        <v>3975340</v>
      </c>
      <c r="R12" s="60">
        <f t="shared" si="0"/>
        <v>3138</v>
      </c>
      <c r="S12" s="61" t="e">
        <f t="shared" si="1"/>
        <v>#VALUE!</v>
      </c>
      <c r="T12" s="61">
        <f t="shared" si="2"/>
        <v>1266.8387507966859</v>
      </c>
      <c r="U12" s="62">
        <v>4707250</v>
      </c>
      <c r="V12" s="63">
        <f t="shared" si="3"/>
        <v>-0.1554856869722237</v>
      </c>
      <c r="W12" s="60">
        <v>12069335</v>
      </c>
      <c r="X12" s="60">
        <v>9631</v>
      </c>
      <c r="Y12" s="50">
        <f t="shared" si="4"/>
        <v>1253.1756826913092</v>
      </c>
    </row>
    <row r="13" spans="1:25" ht="30" customHeight="1">
      <c r="A13" s="40">
        <v>10</v>
      </c>
      <c r="B13" s="41"/>
      <c r="C13" s="65" t="s">
        <v>41</v>
      </c>
      <c r="D13" s="56">
        <v>40850</v>
      </c>
      <c r="E13" s="57" t="s">
        <v>28</v>
      </c>
      <c r="F13" s="58">
        <v>16</v>
      </c>
      <c r="G13" s="58" t="s">
        <v>24</v>
      </c>
      <c r="H13" s="58">
        <v>1</v>
      </c>
      <c r="I13" s="66">
        <v>580700</v>
      </c>
      <c r="J13" s="66">
        <v>466</v>
      </c>
      <c r="K13" s="66">
        <v>865970</v>
      </c>
      <c r="L13" s="66">
        <v>671</v>
      </c>
      <c r="M13" s="66">
        <v>1382980</v>
      </c>
      <c r="N13" s="66">
        <v>1072</v>
      </c>
      <c r="O13" s="66">
        <v>956140</v>
      </c>
      <c r="P13" s="66">
        <v>744</v>
      </c>
      <c r="Q13" s="60">
        <f t="shared" si="0"/>
        <v>3785790</v>
      </c>
      <c r="R13" s="60">
        <f t="shared" si="0"/>
        <v>2953</v>
      </c>
      <c r="S13" s="61" t="e">
        <f t="shared" si="1"/>
        <v>#VALUE!</v>
      </c>
      <c r="T13" s="61">
        <f t="shared" si="2"/>
        <v>1282.0149001015916</v>
      </c>
      <c r="U13" s="62">
        <v>0</v>
      </c>
      <c r="V13" s="63">
        <f t="shared" si="3"/>
      </c>
      <c r="W13" s="48">
        <v>4468680</v>
      </c>
      <c r="X13" s="48">
        <v>3477</v>
      </c>
      <c r="Y13" s="50">
        <f t="shared" si="4"/>
        <v>1285.2113891285592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14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125104592</v>
      </c>
      <c r="R15" s="27">
        <f>SUM(R4:R14)</f>
        <v>98874</v>
      </c>
      <c r="S15" s="28">
        <f>R15/G15</f>
        <v>7062.428571428572</v>
      </c>
      <c r="T15" s="49">
        <f>Q15/R15</f>
        <v>1265.2931205372495</v>
      </c>
      <c r="U15" s="39">
        <v>110639401</v>
      </c>
      <c r="V15" s="38">
        <f>IF(U15&lt;&gt;0,-(U15-Q15)/U15,"")</f>
        <v>0.13074176892913583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2011-11-07T15:12:50Z</dcterms:modified>
  <cp:category/>
  <cp:version/>
  <cp:contentType/>
  <cp:contentStatus/>
</cp:coreProperties>
</file>