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<sst xmlns="http://schemas.openxmlformats.org/spreadsheetml/2006/main" count="88" uniqueCount="50">
  <si>
    <r>
      <t xml:space="preserve">TERRITORY : </t>
    </r>
    <r>
      <rPr>
        <b/>
        <sz val="10"/>
        <rFont val="Arial"/>
        <family val="2"/>
      </rPr>
      <t>CROATIA</t>
    </r>
  </si>
  <si>
    <t xml:space="preserve">  </t>
  </si>
  <si>
    <t xml:space="preserve">WEEKEND </t>
  </si>
  <si>
    <t>FROM:   KINEMATOGRAFI   d.d.  Zagreb</t>
  </si>
  <si>
    <t>CONTINENTAL FILM - ZAGREB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</si>
  <si>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</si>
  <si>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</si>
  <si>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</si>
  <si>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</si>
  <si>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</si>
  <si>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</si>
  <si>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</si>
  <si>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</si>
  <si>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</si>
  <si>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</si>
  <si>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</si>
  <si>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</si>
  <si>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</si>
  <si>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</si>
  <si>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</si>
  <si>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SAMMY'S ADVENTURES:THE SECRET PASSAGE</t>
  </si>
  <si>
    <t>IND</t>
  </si>
  <si>
    <t>Blitz</t>
  </si>
  <si>
    <t>LITTLE FOCKERS</t>
  </si>
  <si>
    <t>PAR</t>
  </si>
  <si>
    <t>new</t>
  </si>
  <si>
    <t>SEASON OF THE WITCH</t>
  </si>
  <si>
    <t>Duplicato</t>
  </si>
  <si>
    <t>NEXT THREE DAYS</t>
  </si>
  <si>
    <t>PARANORMAL ACTIVITY 2</t>
  </si>
  <si>
    <t>DUE DATE</t>
  </si>
  <si>
    <t>WB</t>
  </si>
  <si>
    <t>MEGAMIND 3D</t>
  </si>
  <si>
    <t>TRON 3D</t>
  </si>
  <si>
    <t>WDI</t>
  </si>
  <si>
    <t>CF</t>
  </si>
  <si>
    <t>CHRONICLES OF NARNIA:THE VOYAGE OF THE DAWN TREADER, THE</t>
  </si>
  <si>
    <t>FOX</t>
  </si>
  <si>
    <t>HARRY POTTER AND THE DEATHLY HALLOWS: PART 1</t>
  </si>
  <si>
    <t>YOU WILL MEET A TALL DARK STRANGER</t>
  </si>
  <si>
    <t>LIFE AS WE KNOW IT</t>
  </si>
  <si>
    <t>NUTCRACKER 3D</t>
  </si>
  <si>
    <t>ARTHUR AND THE WAR OF THE TWO WORLDS</t>
  </si>
  <si>
    <t>NEKE DRUGE PRIČE</t>
  </si>
  <si>
    <t>LOC</t>
  </si>
  <si>
    <t>EASY A</t>
  </si>
  <si>
    <t>SONY</t>
  </si>
  <si>
    <t>MAJKA ASFALTA</t>
  </si>
  <si>
    <t>STONE</t>
  </si>
  <si>
    <t>PA-DORA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</si>
</sst>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/dd"/>
    <numFmt numFmtId="173" formatCode="d&quot;, &quot;mmm\ yy"/>
  </numFmts>
  <fonts count="11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3" fillId="0" borderId="0" xfId="17" applyFont="1" applyBorder="1">
      <alignment/>
      <protection/>
    </xf>
    <xf numFmtId="0" fontId="4" fillId="0" borderId="0" xfId="17" applyNumberFormat="1" applyFont="1">
      <alignment/>
      <protection/>
    </xf>
    <xf numFmtId="0" fontId="3" fillId="0" borderId="0" xfId="17" applyFont="1">
      <alignment/>
      <protection/>
    </xf>
    <xf numFmtId="0" fontId="1" fillId="0" borderId="0" xfId="17" applyFont="1" applyBorder="1">
      <alignment/>
      <protection/>
    </xf>
    <xf numFmtId="0" fontId="2" fillId="0" borderId="0" xfId="17" applyFont="1">
      <alignment/>
      <protection/>
    </xf>
    <xf numFmtId="0" fontId="1" fillId="0" borderId="0" xfId="17" applyFont="1" applyAlignment="1">
      <alignment horizontal="left"/>
      <protection/>
    </xf>
    <xf numFmtId="0" fontId="2" fillId="2" borderId="3" xfId="17" applyFont="1" applyFill="1" applyBorder="1" applyAlignment="1">
      <alignment horizontal="center"/>
      <protection/>
    </xf>
    <xf numFmtId="0" fontId="2" fillId="3" borderId="3" xfId="17" applyFont="1" applyFill="1" applyBorder="1" applyAlignment="1">
      <alignment horizontal="center"/>
      <protection/>
    </xf>
    <xf numFmtId="0" fontId="2" fillId="3" borderId="4" xfId="17" applyFont="1" applyFill="1" applyBorder="1" applyAlignment="1">
      <alignment horizontal="center"/>
      <protection/>
    </xf>
    <xf numFmtId="0" fontId="2" fillId="0" borderId="3" xfId="17" applyFont="1" applyFill="1" applyBorder="1" applyAlignment="1">
      <alignment horizontal="left"/>
      <protection/>
    </xf>
    <xf numFmtId="0" fontId="2" fillId="0" borderId="5" xfId="17" applyFont="1" applyFill="1" applyBorder="1" applyAlignment="1">
      <alignment horizontal="center"/>
      <protection/>
    </xf>
    <xf numFmtId="0" fontId="2" fillId="0" borderId="3" xfId="17" applyFont="1" applyFill="1" applyBorder="1" applyAlignment="1">
      <alignment horizontal="center"/>
      <protection/>
    </xf>
    <xf numFmtId="0" fontId="2" fillId="0" borderId="3" xfId="17" applyFont="1" applyBorder="1" applyAlignment="1">
      <alignment horizontal="center"/>
      <protection/>
    </xf>
    <xf numFmtId="3" fontId="2" fillId="0" borderId="3" xfId="17" applyNumberFormat="1" applyFont="1" applyBorder="1" applyAlignment="1">
      <alignment horizontal="right"/>
      <protection/>
    </xf>
    <xf numFmtId="10" fontId="2" fillId="2" borderId="3" xfId="17" applyNumberFormat="1" applyFont="1" applyFill="1" applyBorder="1" applyAlignment="1">
      <alignment horizontal="center"/>
      <protection/>
    </xf>
    <xf numFmtId="3" fontId="2" fillId="3" borderId="3" xfId="17" applyNumberFormat="1" applyFont="1" applyFill="1" applyBorder="1" applyAlignment="1">
      <alignment horizontal="right"/>
      <protection/>
    </xf>
    <xf numFmtId="3" fontId="7" fillId="0" borderId="0" xfId="17" applyNumberFormat="1" applyFont="1" applyFill="1" applyBorder="1">
      <alignment/>
      <protection/>
    </xf>
    <xf numFmtId="0" fontId="1" fillId="0" borderId="0" xfId="17" applyFont="1" applyFill="1">
      <alignment/>
      <protection/>
    </xf>
    <xf numFmtId="0" fontId="8" fillId="0" borderId="3" xfId="17" applyFont="1" applyFill="1" applyBorder="1" applyAlignment="1">
      <alignment horizontal="center"/>
      <protection/>
    </xf>
    <xf numFmtId="0" fontId="9" fillId="0" borderId="3" xfId="17" applyFont="1" applyFill="1" applyBorder="1" applyAlignment="1">
      <alignment horizontal="left"/>
      <protection/>
    </xf>
    <xf numFmtId="0" fontId="2" fillId="0" borderId="0" xfId="17" applyFont="1" applyFill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3" fontId="2" fillId="2" borderId="6" xfId="17" applyNumberFormat="1" applyFont="1" applyFill="1" applyBorder="1" applyAlignment="1">
      <alignment horizontal="right"/>
      <protection/>
    </xf>
    <xf numFmtId="10" fontId="2" fillId="2" borderId="7" xfId="17" applyNumberFormat="1" applyFont="1" applyFill="1" applyBorder="1" applyAlignment="1">
      <alignment horizontal="center"/>
      <protection/>
    </xf>
    <xf numFmtId="3" fontId="2" fillId="0" borderId="0" xfId="17" applyNumberFormat="1" applyFont="1" applyFill="1">
      <alignment/>
      <protection/>
    </xf>
    <xf numFmtId="3" fontId="1" fillId="0" borderId="0" xfId="17" applyNumberFormat="1" applyFont="1">
      <alignment/>
      <protection/>
    </xf>
    <xf numFmtId="0" fontId="2" fillId="2" borderId="8" xfId="17" applyFont="1" applyFill="1" applyBorder="1" applyAlignment="1">
      <alignment horizontal="center"/>
      <protection/>
    </xf>
    <xf numFmtId="0" fontId="1" fillId="0" borderId="0" xfId="17" applyFont="1" applyBorder="1">
      <alignment/>
      <protection/>
    </xf>
    <xf numFmtId="2" fontId="1" fillId="0" borderId="0" xfId="17" applyNumberFormat="1" applyFont="1" applyBorder="1" applyAlignment="1">
      <alignment horizontal="center"/>
      <protection/>
    </xf>
    <xf numFmtId="172" fontId="1" fillId="0" borderId="0" xfId="17" applyNumberFormat="1" applyFont="1" applyBorder="1">
      <alignment/>
      <protection/>
    </xf>
    <xf numFmtId="173" fontId="2" fillId="0" borderId="0" xfId="17" applyNumberFormat="1" applyFont="1" applyBorder="1" applyAlignment="1">
      <alignment horizontal="center"/>
      <protection/>
    </xf>
    <xf numFmtId="0" fontId="6" fillId="0" borderId="0" xfId="17" applyFont="1" applyBorder="1">
      <alignment/>
      <protection/>
    </xf>
    <xf numFmtId="0" fontId="2" fillId="0" borderId="0" xfId="17" applyFont="1" applyFill="1" applyBorder="1">
      <alignment/>
      <protection/>
    </xf>
    <xf numFmtId="3" fontId="10" fillId="0" borderId="3" xfId="17" applyNumberFormat="1" applyFont="1" applyFill="1" applyBorder="1" applyAlignment="1">
      <alignment horizontal="right"/>
      <protection/>
    </xf>
    <xf numFmtId="3" fontId="10" fillId="0" borderId="9" xfId="17" applyNumberFormat="1" applyFont="1" applyFill="1" applyBorder="1" applyAlignment="1">
      <alignment horizontal="right"/>
      <protection/>
    </xf>
    <xf numFmtId="3" fontId="10" fillId="0" borderId="9" xfId="17" applyNumberFormat="1" applyFont="1" applyFill="1" applyBorder="1">
      <alignment/>
      <protection/>
    </xf>
    <xf numFmtId="3" fontId="10" fillId="0" borderId="3" xfId="17" applyNumberFormat="1" applyFont="1" applyFill="1" applyBorder="1">
      <alignment/>
      <protection/>
    </xf>
    <xf numFmtId="0" fontId="0" fillId="0" borderId="0" xfId="0" applyBorder="1" applyAlignment="1">
      <alignment/>
    </xf>
    <xf numFmtId="0" fontId="5" fillId="0" borderId="0" xfId="17" applyFont="1" applyBorder="1">
      <alignment/>
      <protection/>
    </xf>
    <xf numFmtId="172" fontId="5" fillId="0" borderId="0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G30" sqref="G30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63.375" style="0" customWidth="1"/>
    <col min="8" max="8" width="10.25390625" style="0" customWidth="1"/>
    <col min="9" max="9" width="10.375" style="0" customWidth="1"/>
  </cols>
  <sheetData>
    <row r="1" spans="1:19" ht="12.75">
      <c r="A1" s="1"/>
      <c r="B1" s="1"/>
      <c r="C1" s="2" t="s">
        <v>0</v>
      </c>
      <c r="D1" s="3"/>
      <c r="E1" s="4"/>
      <c r="F1" s="1"/>
      <c r="G1" s="1"/>
      <c r="H1" s="41"/>
      <c r="I1" s="42"/>
      <c r="J1" s="43"/>
      <c r="K1" s="42"/>
      <c r="L1" s="7"/>
      <c r="M1" s="31"/>
      <c r="N1" s="31"/>
      <c r="O1" s="31"/>
      <c r="P1" s="32"/>
      <c r="Q1" s="7"/>
      <c r="R1" s="1"/>
      <c r="S1" s="1"/>
    </row>
    <row r="2" spans="1:19" ht="12.75">
      <c r="A2" s="1"/>
      <c r="B2" s="1"/>
      <c r="C2" s="1"/>
      <c r="D2" s="1"/>
      <c r="E2" s="6"/>
      <c r="F2" s="1"/>
      <c r="G2" s="1"/>
      <c r="H2" s="7"/>
      <c r="I2" s="42"/>
      <c r="J2" s="42"/>
      <c r="K2" s="42"/>
      <c r="L2" s="7" t="s">
        <v>1</v>
      </c>
      <c r="M2" s="7"/>
      <c r="N2" s="33"/>
      <c r="O2" s="7"/>
      <c r="P2" s="34"/>
      <c r="Q2" s="7"/>
      <c r="R2" s="1"/>
      <c r="S2" s="1"/>
    </row>
    <row r="3" spans="1:19" ht="12.75">
      <c r="A3" s="1"/>
      <c r="B3" s="1"/>
      <c r="C3" s="1"/>
      <c r="D3" s="1"/>
      <c r="E3" s="6"/>
      <c r="F3" s="1"/>
      <c r="G3" s="1"/>
      <c r="H3" s="5">
        <v>2011</v>
      </c>
      <c r="K3" s="1"/>
      <c r="L3" s="1"/>
      <c r="M3" s="7"/>
      <c r="N3" s="7"/>
      <c r="O3" s="7"/>
      <c r="P3" s="7"/>
      <c r="Q3" s="7"/>
      <c r="R3" s="1"/>
      <c r="S3" s="1"/>
    </row>
    <row r="4" spans="1:19" ht="12.75">
      <c r="A4" s="1"/>
      <c r="B4" s="1"/>
      <c r="C4" s="1"/>
      <c r="D4" s="1"/>
      <c r="E4" s="6"/>
      <c r="F4" s="1"/>
      <c r="G4" s="1"/>
      <c r="H4" s="1"/>
      <c r="I4" s="1"/>
      <c r="J4" s="1"/>
      <c r="K4" s="1"/>
      <c r="L4" s="1"/>
      <c r="M4" s="35"/>
      <c r="N4" s="31"/>
      <c r="O4" s="7"/>
      <c r="P4" s="35"/>
      <c r="Q4" s="7"/>
      <c r="R4" s="1"/>
      <c r="S4" s="1"/>
    </row>
    <row r="5" spans="1:19" ht="12.75">
      <c r="A5" s="1"/>
      <c r="B5" s="1" t="s">
        <v>3</v>
      </c>
      <c r="C5" s="8" t="s">
        <v>4</v>
      </c>
      <c r="D5" s="1"/>
      <c r="E5" s="6"/>
      <c r="F5" s="1"/>
      <c r="G5" s="1"/>
      <c r="H5" s="36" t="s">
        <v>2</v>
      </c>
      <c r="I5" s="8">
        <v>2</v>
      </c>
      <c r="J5" s="1"/>
      <c r="K5" s="1"/>
      <c r="L5" s="1"/>
      <c r="M5" s="35"/>
      <c r="N5" s="7"/>
      <c r="O5" s="7"/>
      <c r="P5" s="35"/>
      <c r="Q5" s="7"/>
      <c r="R5" s="1"/>
      <c r="S5" s="1"/>
    </row>
    <row r="6" spans="1:19" ht="12.75">
      <c r="A6" s="1"/>
      <c r="B6" s="8"/>
      <c r="C6" s="9"/>
      <c r="D6" s="1"/>
      <c r="E6" s="1"/>
      <c r="F6" s="1"/>
      <c r="G6" s="1"/>
      <c r="H6" s="1"/>
      <c r="I6" s="1"/>
      <c r="J6" s="1"/>
      <c r="K6" s="1"/>
      <c r="L6" s="1"/>
      <c r="M6" s="35"/>
      <c r="N6" s="7"/>
      <c r="O6" s="7"/>
      <c r="P6" s="35"/>
      <c r="Q6" s="7"/>
      <c r="R6" s="1"/>
      <c r="S6" s="1"/>
    </row>
    <row r="7" spans="1:19" ht="12.75">
      <c r="A7" s="10" t="s">
        <v>5</v>
      </c>
      <c r="B7" s="10" t="s">
        <v>6</v>
      </c>
      <c r="C7" s="10"/>
      <c r="D7" s="10"/>
      <c r="E7" s="10" t="s">
        <v>7</v>
      </c>
      <c r="F7" s="10" t="s">
        <v>8</v>
      </c>
      <c r="G7" s="10" t="s">
        <v>9</v>
      </c>
      <c r="H7" s="10" t="s">
        <v>10</v>
      </c>
      <c r="I7" s="10" t="s">
        <v>10</v>
      </c>
      <c r="J7" s="10" t="s">
        <v>11</v>
      </c>
      <c r="K7" s="10" t="s">
        <v>12</v>
      </c>
      <c r="L7" s="10" t="s">
        <v>13</v>
      </c>
      <c r="M7" s="30" t="s">
        <v>14</v>
      </c>
      <c r="N7" s="30" t="s">
        <v>14</v>
      </c>
      <c r="O7" s="30" t="s">
        <v>14</v>
      </c>
      <c r="P7" s="30" t="s">
        <v>14</v>
      </c>
      <c r="Q7" s="1"/>
      <c r="R7" s="1"/>
      <c r="S7" s="1"/>
    </row>
    <row r="8" spans="1:19" ht="12.75">
      <c r="A8" s="10"/>
      <c r="B8" s="10" t="s">
        <v>10</v>
      </c>
      <c r="C8" s="10" t="s">
        <v>15</v>
      </c>
      <c r="D8" s="10" t="s">
        <v>16</v>
      </c>
      <c r="E8" s="10" t="s">
        <v>16</v>
      </c>
      <c r="F8" s="10" t="s">
        <v>9</v>
      </c>
      <c r="G8" s="10"/>
      <c r="H8" s="10" t="s">
        <v>17</v>
      </c>
      <c r="I8" s="10" t="s">
        <v>18</v>
      </c>
      <c r="J8" s="10" t="s">
        <v>19</v>
      </c>
      <c r="K8" s="10" t="s">
        <v>17</v>
      </c>
      <c r="L8" s="10" t="s">
        <v>18</v>
      </c>
      <c r="M8" s="10"/>
      <c r="N8" s="10" t="s">
        <v>17</v>
      </c>
      <c r="O8" s="10" t="s">
        <v>18</v>
      </c>
      <c r="P8" s="10" t="s">
        <v>18</v>
      </c>
      <c r="Q8" s="1"/>
      <c r="R8" s="1"/>
      <c r="S8" s="1"/>
    </row>
    <row r="9" spans="1:19" ht="12.75">
      <c r="A9" s="11">
        <v>1</v>
      </c>
      <c r="B9" s="12">
        <v>2</v>
      </c>
      <c r="C9" s="13" t="s">
        <v>20</v>
      </c>
      <c r="D9" s="14" t="s">
        <v>21</v>
      </c>
      <c r="E9" s="15" t="s">
        <v>22</v>
      </c>
      <c r="F9" s="15">
        <v>3</v>
      </c>
      <c r="G9" s="16">
        <v>13</v>
      </c>
      <c r="H9" s="17">
        <v>298751</v>
      </c>
      <c r="I9" s="17">
        <v>8828</v>
      </c>
      <c r="J9" s="18">
        <f aca="true" t="shared" si="0" ref="J9:J27">H9/K9-100%</f>
        <v>0.7990545585932796</v>
      </c>
      <c r="K9" s="17">
        <v>166060</v>
      </c>
      <c r="L9" s="17">
        <v>4498</v>
      </c>
      <c r="M9" s="37">
        <v>635037</v>
      </c>
      <c r="N9" s="19">
        <f aca="true" t="shared" si="1" ref="N9:N26">H9+M9</f>
        <v>933788</v>
      </c>
      <c r="O9" s="19">
        <f aca="true" t="shared" si="2" ref="O9:O26">I9+P9</f>
        <v>30367</v>
      </c>
      <c r="P9" s="39">
        <v>21539</v>
      </c>
      <c r="Q9" s="20"/>
      <c r="R9" s="21"/>
      <c r="S9" s="21"/>
    </row>
    <row r="10" spans="1:19" ht="12.75">
      <c r="A10" s="11">
        <v>2</v>
      </c>
      <c r="B10" s="12">
        <v>1</v>
      </c>
      <c r="C10" s="15" t="s">
        <v>23</v>
      </c>
      <c r="D10" s="14" t="s">
        <v>24</v>
      </c>
      <c r="E10" s="15" t="s">
        <v>22</v>
      </c>
      <c r="F10" s="15">
        <v>3</v>
      </c>
      <c r="G10" s="16">
        <v>13</v>
      </c>
      <c r="H10" s="17">
        <v>292939.08</v>
      </c>
      <c r="I10" s="17">
        <v>10129</v>
      </c>
      <c r="J10" s="18">
        <f t="shared" si="0"/>
        <v>0.35223663984711484</v>
      </c>
      <c r="K10" s="17">
        <v>216633</v>
      </c>
      <c r="L10" s="17">
        <v>7646</v>
      </c>
      <c r="M10" s="37">
        <v>920183</v>
      </c>
      <c r="N10" s="19">
        <f t="shared" si="1"/>
        <v>1213122.08</v>
      </c>
      <c r="O10" s="19">
        <f t="shared" si="2"/>
        <v>48688</v>
      </c>
      <c r="P10" s="39">
        <v>38559</v>
      </c>
      <c r="Q10" s="20"/>
      <c r="R10" s="21"/>
      <c r="S10" s="21"/>
    </row>
    <row r="11" spans="1:19" ht="12.75">
      <c r="A11" s="11">
        <v>3</v>
      </c>
      <c r="B11" s="12" t="s">
        <v>25</v>
      </c>
      <c r="C11" s="15" t="s">
        <v>26</v>
      </c>
      <c r="D11" s="14" t="s">
        <v>21</v>
      </c>
      <c r="E11" s="15" t="s">
        <v>27</v>
      </c>
      <c r="F11" s="15">
        <v>1</v>
      </c>
      <c r="G11" s="16">
        <v>6</v>
      </c>
      <c r="H11" s="17">
        <v>237954.44</v>
      </c>
      <c r="I11" s="17">
        <v>8126</v>
      </c>
      <c r="J11" s="18" t="e">
        <f t="shared" si="0"/>
        <v>#DIV/0!</v>
      </c>
      <c r="K11" s="17"/>
      <c r="L11" s="17"/>
      <c r="M11" s="37"/>
      <c r="N11" s="19">
        <f t="shared" si="1"/>
        <v>237954.44</v>
      </c>
      <c r="O11" s="19">
        <f t="shared" si="2"/>
        <v>8126</v>
      </c>
      <c r="P11" s="39"/>
      <c r="Q11" s="20"/>
      <c r="R11" s="21"/>
      <c r="S11" s="21"/>
    </row>
    <row r="12" spans="1:19" ht="12.75">
      <c r="A12" s="11">
        <v>4</v>
      </c>
      <c r="B12" s="12">
        <v>4</v>
      </c>
      <c r="C12" s="22" t="s">
        <v>28</v>
      </c>
      <c r="D12" s="14" t="s">
        <v>21</v>
      </c>
      <c r="E12" s="15" t="s">
        <v>27</v>
      </c>
      <c r="F12" s="15">
        <v>2</v>
      </c>
      <c r="G12" s="16">
        <v>4</v>
      </c>
      <c r="H12" s="17">
        <v>127293</v>
      </c>
      <c r="I12" s="17">
        <v>3963</v>
      </c>
      <c r="J12" s="18">
        <f t="shared" si="0"/>
        <v>0.6477418352685334</v>
      </c>
      <c r="K12" s="17">
        <v>77253</v>
      </c>
      <c r="L12" s="17">
        <v>2542</v>
      </c>
      <c r="M12" s="37">
        <v>140793</v>
      </c>
      <c r="N12" s="19">
        <f t="shared" si="1"/>
        <v>268086</v>
      </c>
      <c r="O12" s="19">
        <f t="shared" si="2"/>
        <v>9472</v>
      </c>
      <c r="P12" s="39">
        <v>5509</v>
      </c>
      <c r="Q12" s="20"/>
      <c r="R12" s="21"/>
      <c r="S12" s="21"/>
    </row>
    <row r="13" spans="1:19" ht="12.75">
      <c r="A13" s="11">
        <v>5</v>
      </c>
      <c r="B13" s="12" t="s">
        <v>25</v>
      </c>
      <c r="C13" s="15" t="s">
        <v>29</v>
      </c>
      <c r="D13" s="14" t="s">
        <v>24</v>
      </c>
      <c r="E13" s="15" t="s">
        <v>22</v>
      </c>
      <c r="F13" s="15">
        <v>1</v>
      </c>
      <c r="G13" s="16">
        <v>5</v>
      </c>
      <c r="H13" s="17">
        <v>119682</v>
      </c>
      <c r="I13" s="17">
        <v>3898</v>
      </c>
      <c r="J13" s="18" t="e">
        <f t="shared" si="0"/>
        <v>#DIV/0!</v>
      </c>
      <c r="K13" s="17"/>
      <c r="L13" s="17"/>
      <c r="M13" s="37"/>
      <c r="N13" s="19">
        <f t="shared" si="1"/>
        <v>119682</v>
      </c>
      <c r="O13" s="19">
        <f t="shared" si="2"/>
        <v>3898</v>
      </c>
      <c r="P13" s="39"/>
      <c r="Q13" s="20"/>
      <c r="R13" s="21"/>
      <c r="S13" s="21"/>
    </row>
    <row r="14" spans="1:19" ht="12.75">
      <c r="A14" s="11">
        <v>6</v>
      </c>
      <c r="B14" s="12">
        <v>7</v>
      </c>
      <c r="C14" s="15" t="s">
        <v>30</v>
      </c>
      <c r="D14" s="14" t="s">
        <v>31</v>
      </c>
      <c r="E14" s="15" t="s">
        <v>22</v>
      </c>
      <c r="F14" s="15">
        <v>6</v>
      </c>
      <c r="G14" s="16">
        <v>8</v>
      </c>
      <c r="H14" s="17">
        <v>89168.68</v>
      </c>
      <c r="I14" s="17">
        <v>2987</v>
      </c>
      <c r="J14" s="18">
        <f t="shared" si="0"/>
        <v>0.5748062590512519</v>
      </c>
      <c r="K14" s="17">
        <v>56622</v>
      </c>
      <c r="L14" s="17">
        <v>1932</v>
      </c>
      <c r="M14" s="37">
        <v>1039811</v>
      </c>
      <c r="N14" s="19">
        <f t="shared" si="1"/>
        <v>1128979.68</v>
      </c>
      <c r="O14" s="19">
        <f t="shared" si="2"/>
        <v>43906</v>
      </c>
      <c r="P14" s="39">
        <v>40919</v>
      </c>
      <c r="Q14" s="20"/>
      <c r="R14" s="21"/>
      <c r="S14" s="21"/>
    </row>
    <row r="15" spans="1:19" ht="12.75">
      <c r="A15" s="11">
        <v>7</v>
      </c>
      <c r="B15" s="12">
        <v>6</v>
      </c>
      <c r="C15" s="15" t="s">
        <v>32</v>
      </c>
      <c r="D15" s="14" t="s">
        <v>24</v>
      </c>
      <c r="E15" s="15" t="s">
        <v>22</v>
      </c>
      <c r="F15" s="15">
        <v>4</v>
      </c>
      <c r="G15" s="16">
        <v>9</v>
      </c>
      <c r="H15" s="17">
        <v>82934.14</v>
      </c>
      <c r="I15" s="17">
        <v>2791</v>
      </c>
      <c r="J15" s="18">
        <f t="shared" si="0"/>
        <v>0.2722887167293089</v>
      </c>
      <c r="K15" s="17">
        <v>65185</v>
      </c>
      <c r="L15" s="17">
        <v>2013</v>
      </c>
      <c r="M15" s="38">
        <v>855182</v>
      </c>
      <c r="N15" s="19">
        <f t="shared" si="1"/>
        <v>938116.14</v>
      </c>
      <c r="O15" s="19">
        <f t="shared" si="2"/>
        <v>32769</v>
      </c>
      <c r="P15" s="39">
        <v>29978</v>
      </c>
      <c r="Q15" s="20"/>
      <c r="R15" s="21"/>
      <c r="S15" s="21"/>
    </row>
    <row r="16" spans="1:19" ht="12.75">
      <c r="A16" s="11">
        <v>8</v>
      </c>
      <c r="B16" s="12">
        <v>3</v>
      </c>
      <c r="C16" s="15" t="s">
        <v>33</v>
      </c>
      <c r="D16" s="14" t="s">
        <v>34</v>
      </c>
      <c r="E16" s="15" t="s">
        <v>35</v>
      </c>
      <c r="F16" s="15">
        <v>2</v>
      </c>
      <c r="G16" s="16">
        <v>13</v>
      </c>
      <c r="H16" s="17">
        <v>80159</v>
      </c>
      <c r="I16" s="17">
        <v>2677</v>
      </c>
      <c r="J16" s="18">
        <f t="shared" si="0"/>
        <v>-0.4342090403455773</v>
      </c>
      <c r="K16" s="17">
        <v>141676</v>
      </c>
      <c r="L16" s="17">
        <v>5070</v>
      </c>
      <c r="M16" s="38">
        <v>233575</v>
      </c>
      <c r="N16" s="19">
        <f t="shared" si="1"/>
        <v>313734</v>
      </c>
      <c r="O16" s="19">
        <f t="shared" si="2"/>
        <v>11867</v>
      </c>
      <c r="P16" s="39">
        <v>9190</v>
      </c>
      <c r="Q16" s="20"/>
      <c r="R16" s="21"/>
      <c r="S16" s="21"/>
    </row>
    <row r="17" spans="1:19" ht="12.75">
      <c r="A17" s="11">
        <v>9</v>
      </c>
      <c r="B17" s="12">
        <v>5</v>
      </c>
      <c r="C17" s="13" t="s">
        <v>36</v>
      </c>
      <c r="D17" s="14" t="s">
        <v>37</v>
      </c>
      <c r="E17" s="15" t="s">
        <v>35</v>
      </c>
      <c r="F17" s="15">
        <v>5</v>
      </c>
      <c r="G17" s="16">
        <v>16</v>
      </c>
      <c r="H17" s="17">
        <v>80029</v>
      </c>
      <c r="I17" s="17">
        <v>2355</v>
      </c>
      <c r="J17" s="18">
        <f t="shared" si="0"/>
        <v>0.08072814681773366</v>
      </c>
      <c r="K17" s="17">
        <v>74051</v>
      </c>
      <c r="L17" s="17">
        <v>2230</v>
      </c>
      <c r="M17" s="37">
        <v>939147</v>
      </c>
      <c r="N17" s="19">
        <f t="shared" si="1"/>
        <v>1019176</v>
      </c>
      <c r="O17" s="19">
        <f t="shared" si="2"/>
        <v>33342</v>
      </c>
      <c r="P17" s="40">
        <v>30987</v>
      </c>
      <c r="Q17" s="20"/>
      <c r="R17" s="21"/>
      <c r="S17" s="21"/>
    </row>
    <row r="18" spans="1:19" ht="12.75">
      <c r="A18" s="11">
        <v>10</v>
      </c>
      <c r="B18" s="12">
        <v>8</v>
      </c>
      <c r="C18" s="23" t="s">
        <v>38</v>
      </c>
      <c r="D18" s="14" t="s">
        <v>31</v>
      </c>
      <c r="E18" s="15" t="s">
        <v>22</v>
      </c>
      <c r="F18" s="15">
        <v>8</v>
      </c>
      <c r="G18" s="16">
        <v>10</v>
      </c>
      <c r="H18" s="17">
        <v>73200.4</v>
      </c>
      <c r="I18" s="17">
        <v>2674</v>
      </c>
      <c r="J18" s="18">
        <f t="shared" si="0"/>
        <v>0.6492891422391456</v>
      </c>
      <c r="K18" s="17">
        <v>44383</v>
      </c>
      <c r="L18" s="17">
        <v>1530</v>
      </c>
      <c r="M18" s="37">
        <v>2873101</v>
      </c>
      <c r="N18" s="19">
        <f t="shared" si="1"/>
        <v>2946301.4</v>
      </c>
      <c r="O18" s="19">
        <f t="shared" si="2"/>
        <v>113168</v>
      </c>
      <c r="P18" s="40">
        <v>110494</v>
      </c>
      <c r="Q18" s="20"/>
      <c r="R18" s="21"/>
      <c r="S18" s="21"/>
    </row>
    <row r="19" spans="1:19" ht="12.75">
      <c r="A19" s="11">
        <v>11</v>
      </c>
      <c r="B19" s="12">
        <v>9</v>
      </c>
      <c r="C19" s="15" t="s">
        <v>39</v>
      </c>
      <c r="D19" s="14" t="s">
        <v>21</v>
      </c>
      <c r="E19" s="15" t="s">
        <v>22</v>
      </c>
      <c r="F19" s="15">
        <v>4</v>
      </c>
      <c r="G19" s="16">
        <v>3</v>
      </c>
      <c r="H19" s="17">
        <v>53505.66</v>
      </c>
      <c r="I19" s="17">
        <v>1714</v>
      </c>
      <c r="J19" s="18">
        <f t="shared" si="0"/>
        <v>0.4160181019425184</v>
      </c>
      <c r="K19" s="17">
        <v>37786</v>
      </c>
      <c r="L19" s="17">
        <v>1241</v>
      </c>
      <c r="M19" s="37">
        <v>213503</v>
      </c>
      <c r="N19" s="19">
        <f t="shared" si="1"/>
        <v>267008.66000000003</v>
      </c>
      <c r="O19" s="19">
        <f t="shared" si="2"/>
        <v>9867</v>
      </c>
      <c r="P19" s="40">
        <v>8153</v>
      </c>
      <c r="Q19" s="20"/>
      <c r="R19" s="21"/>
      <c r="S19" s="21"/>
    </row>
    <row r="20" spans="1:19" ht="12.75">
      <c r="A20" s="11">
        <v>12</v>
      </c>
      <c r="B20" s="12">
        <v>10</v>
      </c>
      <c r="C20" s="15" t="s">
        <v>40</v>
      </c>
      <c r="D20" s="14" t="s">
        <v>31</v>
      </c>
      <c r="E20" s="15" t="s">
        <v>22</v>
      </c>
      <c r="F20" s="15">
        <v>4</v>
      </c>
      <c r="G20" s="16">
        <v>5</v>
      </c>
      <c r="H20" s="17">
        <v>46654</v>
      </c>
      <c r="I20" s="17">
        <v>1601</v>
      </c>
      <c r="J20" s="18">
        <f t="shared" si="0"/>
        <v>0.2641647473242108</v>
      </c>
      <c r="K20" s="17">
        <v>36905</v>
      </c>
      <c r="L20" s="17">
        <v>1302</v>
      </c>
      <c r="M20" s="37">
        <v>309125</v>
      </c>
      <c r="N20" s="19">
        <f t="shared" si="1"/>
        <v>355779</v>
      </c>
      <c r="O20" s="19">
        <f t="shared" si="2"/>
        <v>14442</v>
      </c>
      <c r="P20" s="40">
        <v>12841</v>
      </c>
      <c r="Q20" s="20"/>
      <c r="R20" s="21"/>
      <c r="S20" s="21"/>
    </row>
    <row r="21" spans="1:19" ht="12.75">
      <c r="A21" s="11">
        <v>13</v>
      </c>
      <c r="B21" s="12">
        <v>11</v>
      </c>
      <c r="C21" s="15" t="s">
        <v>41</v>
      </c>
      <c r="D21" s="14" t="s">
        <v>21</v>
      </c>
      <c r="E21" s="15" t="s">
        <v>27</v>
      </c>
      <c r="F21" s="15">
        <v>2</v>
      </c>
      <c r="G21" s="16">
        <v>6</v>
      </c>
      <c r="H21" s="17">
        <v>25096</v>
      </c>
      <c r="I21" s="17">
        <v>675</v>
      </c>
      <c r="J21" s="18">
        <f t="shared" si="0"/>
        <v>0.032672208048720286</v>
      </c>
      <c r="K21" s="17">
        <v>24302</v>
      </c>
      <c r="L21" s="17">
        <v>677</v>
      </c>
      <c r="M21" s="37">
        <v>54258</v>
      </c>
      <c r="N21" s="19">
        <f t="shared" si="1"/>
        <v>79354</v>
      </c>
      <c r="O21" s="19">
        <f t="shared" si="2"/>
        <v>2472</v>
      </c>
      <c r="P21" s="40">
        <v>1797</v>
      </c>
      <c r="Q21" s="20"/>
      <c r="R21" s="21"/>
      <c r="S21" s="21"/>
    </row>
    <row r="22" spans="1:19" ht="12.75">
      <c r="A22" s="11">
        <v>14</v>
      </c>
      <c r="B22" s="12">
        <v>13</v>
      </c>
      <c r="C22" s="23" t="s">
        <v>42</v>
      </c>
      <c r="D22" s="14" t="s">
        <v>21</v>
      </c>
      <c r="E22" s="15" t="s">
        <v>22</v>
      </c>
      <c r="F22" s="15">
        <v>10</v>
      </c>
      <c r="G22" s="16">
        <v>9</v>
      </c>
      <c r="H22" s="17">
        <v>21801</v>
      </c>
      <c r="I22" s="17">
        <v>1122</v>
      </c>
      <c r="J22" s="18">
        <f t="shared" si="0"/>
        <v>1.4017847306378761</v>
      </c>
      <c r="K22" s="17">
        <v>9077</v>
      </c>
      <c r="L22" s="17">
        <v>483</v>
      </c>
      <c r="M22" s="37">
        <v>680388</v>
      </c>
      <c r="N22" s="19">
        <f t="shared" si="1"/>
        <v>702189</v>
      </c>
      <c r="O22" s="19">
        <f t="shared" si="2"/>
        <v>30537</v>
      </c>
      <c r="P22" s="40">
        <v>29415</v>
      </c>
      <c r="Q22" s="20"/>
      <c r="R22" s="21"/>
      <c r="S22" s="21"/>
    </row>
    <row r="23" spans="1:19" ht="12.75">
      <c r="A23" s="11">
        <v>15</v>
      </c>
      <c r="B23" s="12">
        <v>18</v>
      </c>
      <c r="C23" s="15" t="s">
        <v>43</v>
      </c>
      <c r="D23" s="14" t="s">
        <v>44</v>
      </c>
      <c r="E23" s="15" t="s">
        <v>27</v>
      </c>
      <c r="F23" s="15">
        <v>2</v>
      </c>
      <c r="G23" s="16">
        <v>2</v>
      </c>
      <c r="H23" s="17">
        <v>8337</v>
      </c>
      <c r="I23" s="17">
        <v>262</v>
      </c>
      <c r="J23" s="18">
        <f t="shared" si="0"/>
        <v>1.0084317032040473</v>
      </c>
      <c r="K23" s="17">
        <v>4151</v>
      </c>
      <c r="L23" s="17">
        <v>143</v>
      </c>
      <c r="M23" s="37">
        <v>10689</v>
      </c>
      <c r="N23" s="19">
        <f t="shared" si="1"/>
        <v>19026</v>
      </c>
      <c r="O23" s="19">
        <f t="shared" si="2"/>
        <v>744</v>
      </c>
      <c r="P23" s="40">
        <v>482</v>
      </c>
      <c r="Q23" s="20"/>
      <c r="R23" s="21"/>
      <c r="S23" s="21"/>
    </row>
    <row r="24" spans="1:19" ht="12.75">
      <c r="A24" s="11">
        <v>16</v>
      </c>
      <c r="B24" s="12">
        <v>15</v>
      </c>
      <c r="C24" s="15" t="s">
        <v>45</v>
      </c>
      <c r="D24" s="14" t="s">
        <v>46</v>
      </c>
      <c r="E24" s="15" t="s">
        <v>35</v>
      </c>
      <c r="F24" s="15">
        <v>7</v>
      </c>
      <c r="G24" s="16">
        <v>3</v>
      </c>
      <c r="H24" s="17">
        <v>7847</v>
      </c>
      <c r="I24" s="17">
        <v>295</v>
      </c>
      <c r="J24" s="18">
        <f t="shared" si="0"/>
        <v>0.2987421383647799</v>
      </c>
      <c r="K24" s="17">
        <v>6042</v>
      </c>
      <c r="L24" s="17">
        <v>280</v>
      </c>
      <c r="M24" s="37">
        <v>291358</v>
      </c>
      <c r="N24" s="19">
        <f t="shared" si="1"/>
        <v>299205</v>
      </c>
      <c r="O24" s="19">
        <f t="shared" si="2"/>
        <v>11734</v>
      </c>
      <c r="P24" s="40">
        <v>11439</v>
      </c>
      <c r="Q24" s="20"/>
      <c r="R24" s="21"/>
      <c r="S24" s="21"/>
    </row>
    <row r="25" spans="1:19" ht="12.75">
      <c r="A25" s="11">
        <v>17</v>
      </c>
      <c r="B25" s="12">
        <v>19</v>
      </c>
      <c r="C25" s="15" t="s">
        <v>47</v>
      </c>
      <c r="D25" s="14" t="s">
        <v>44</v>
      </c>
      <c r="E25" s="15" t="s">
        <v>35</v>
      </c>
      <c r="F25" s="15">
        <v>5</v>
      </c>
      <c r="G25" s="16">
        <v>4</v>
      </c>
      <c r="H25" s="17">
        <v>4135</v>
      </c>
      <c r="I25" s="17">
        <v>142</v>
      </c>
      <c r="J25" s="18">
        <f t="shared" si="0"/>
        <v>0.11245628194780743</v>
      </c>
      <c r="K25" s="17">
        <v>3717</v>
      </c>
      <c r="L25" s="17">
        <v>125</v>
      </c>
      <c r="M25" s="37">
        <v>52117</v>
      </c>
      <c r="N25" s="19">
        <f t="shared" si="1"/>
        <v>56252</v>
      </c>
      <c r="O25" s="19">
        <f t="shared" si="2"/>
        <v>2176</v>
      </c>
      <c r="P25" s="40">
        <v>2034</v>
      </c>
      <c r="Q25" s="20"/>
      <c r="R25" s="21"/>
      <c r="S25" s="21"/>
    </row>
    <row r="26" spans="1:19" ht="12.75">
      <c r="A26" s="11">
        <v>18</v>
      </c>
      <c r="B26" s="12">
        <v>14</v>
      </c>
      <c r="C26" s="15" t="s">
        <v>48</v>
      </c>
      <c r="D26" s="14" t="s">
        <v>21</v>
      </c>
      <c r="E26" s="15" t="s">
        <v>49</v>
      </c>
      <c r="F26" s="15">
        <v>3</v>
      </c>
      <c r="G26" s="16">
        <v>1</v>
      </c>
      <c r="H26" s="17">
        <v>2659</v>
      </c>
      <c r="I26" s="17">
        <v>86</v>
      </c>
      <c r="J26" s="18">
        <f t="shared" si="0"/>
        <v>-0.560641110376735</v>
      </c>
      <c r="K26" s="17">
        <v>6052</v>
      </c>
      <c r="L26" s="17">
        <v>196</v>
      </c>
      <c r="M26" s="37">
        <v>67868</v>
      </c>
      <c r="N26" s="19">
        <f t="shared" si="1"/>
        <v>70527</v>
      </c>
      <c r="O26" s="19">
        <f t="shared" si="2"/>
        <v>2669</v>
      </c>
      <c r="P26" s="40">
        <v>2583</v>
      </c>
      <c r="Q26" s="20"/>
      <c r="R26" s="21"/>
      <c r="S26" s="21"/>
    </row>
    <row r="27" spans="1:19" ht="13.5" thickBot="1">
      <c r="A27" s="24"/>
      <c r="B27" s="24"/>
      <c r="C27" s="25"/>
      <c r="D27" s="25"/>
      <c r="E27" s="25"/>
      <c r="F27" s="25"/>
      <c r="G27" s="25"/>
      <c r="H27" s="26">
        <f>SUM(H9:H26)</f>
        <v>1652145.3999999997</v>
      </c>
      <c r="I27" s="26">
        <f>SUM(I9:I26)</f>
        <v>54325</v>
      </c>
      <c r="J27" s="27">
        <f t="shared" si="0"/>
        <v>0.7034270720026392</v>
      </c>
      <c r="K27" s="26">
        <f>SUM(K9:K26)</f>
        <v>969895</v>
      </c>
      <c r="L27" s="26">
        <f>SUM(L9:L26)</f>
        <v>31908</v>
      </c>
      <c r="M27" s="26">
        <f>SUM(M9:M26)</f>
        <v>9316135</v>
      </c>
      <c r="N27" s="28"/>
      <c r="O27" s="28"/>
      <c r="P27" s="26">
        <f>SUM(P9:P26)</f>
        <v>355919</v>
      </c>
      <c r="Q27" s="29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2011-01-11T09:59:06Z</dcterms:modified>
  <cp:category/>
  <cp:version/>
  <cp:contentType/>
  <cp:contentStatus/>
</cp:coreProperties>
</file>