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<sst xmlns="http://schemas.openxmlformats.org/spreadsheetml/2006/main" count="103" uniqueCount="61">
  <si>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</si>
  <si>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</si>
  <si>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</si>
  <si>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Dec,31-Jan,06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</si>
  <si>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</si>
  <si>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</si>
  <si>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</si>
  <si>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</si>
  <si>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</si>
  <si>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</si>
  <si>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</si>
  <si>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</si>
  <si>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</si>
  <si>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</si>
  <si>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</si>
  <si>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</si>
  <si>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</si>
  <si>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</si>
  <si>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</si>
  <si>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</si>
  <si>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</si>
  <si>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</si>
  <si>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</si>
  <si>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</si>
  <si>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</si>
  <si>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</si>
  <si>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</si>
  <si>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</si>
  <si>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</si>
  <si>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</si>
  <si>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</si>
  <si>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</si>
  <si>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</si>
  <si>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AVATAR</t>
  </si>
  <si>
    <t>FOX</t>
  </si>
  <si>
    <t>CF</t>
  </si>
  <si>
    <t>new</t>
  </si>
  <si>
    <t>ARTHUR AND THE REVENGE OF MALTAZARD</t>
  </si>
  <si>
    <t>IND</t>
  </si>
  <si>
    <t>Blitz</t>
  </si>
  <si>
    <t>SHERLOCK HOLMES</t>
  </si>
  <si>
    <t>WB</t>
  </si>
  <si>
    <t>REBOUND, THE</t>
  </si>
  <si>
    <t>FOURTH KIND, THE</t>
  </si>
  <si>
    <t>Duplicato</t>
  </si>
  <si>
    <t>THE TWILIGHT SAGA: NEW MOON</t>
  </si>
  <si>
    <t>COUPLES RETREAT</t>
  </si>
  <si>
    <t>UNI</t>
  </si>
  <si>
    <t>LAW ABIDING CITIZEN</t>
  </si>
  <si>
    <t>MANAGEMENT</t>
  </si>
  <si>
    <t>SONY</t>
  </si>
  <si>
    <t>NIKO - THE WAY TO THE STARS</t>
  </si>
  <si>
    <t>MG</t>
  </si>
  <si>
    <t>SAW 6</t>
  </si>
  <si>
    <t>Discovery</t>
  </si>
  <si>
    <t>ASTRO BOY</t>
  </si>
  <si>
    <t>OLD DOGS</t>
  </si>
  <si>
    <t>WDI</t>
  </si>
  <si>
    <t>BOX, THE</t>
  </si>
  <si>
    <t>A CHRISTMAS CAROL</t>
  </si>
  <si>
    <t>SORORITY ROW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</si>
</sst>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4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b/>
      <i/>
      <sz val="11"/>
      <color indexed="1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2" fillId="0" borderId="7" xfId="17" applyFont="1" applyBorder="1">
      <alignment/>
      <protection/>
    </xf>
    <xf numFmtId="2" fontId="2" fillId="0" borderId="8" xfId="17" applyNumberFormat="1" applyFont="1" applyBorder="1" applyAlignment="1">
      <alignment horizontal="center"/>
      <protection/>
    </xf>
    <xf numFmtId="0" fontId="4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4" fillId="0" borderId="0" xfId="17" applyFont="1" applyBorder="1">
      <alignment/>
      <protection/>
    </xf>
    <xf numFmtId="0" fontId="3" fillId="2" borderId="9" xfId="17" applyFont="1" applyFill="1" applyBorder="1" applyAlignment="1">
      <alignment horizontal="center"/>
      <protection/>
    </xf>
    <xf numFmtId="0" fontId="3" fillId="0" borderId="9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9" xfId="17" applyFont="1" applyFill="1" applyBorder="1" applyAlignment="1">
      <alignment horizontal="center"/>
      <protection/>
    </xf>
    <xf numFmtId="0" fontId="5" fillId="0" borderId="9" xfId="17" applyFont="1" applyBorder="1" applyAlignment="1">
      <alignment horizontal="center"/>
      <protection/>
    </xf>
    <xf numFmtId="0" fontId="6" fillId="0" borderId="9" xfId="17" applyFont="1" applyBorder="1" applyAlignment="1">
      <alignment horizontal="center"/>
      <protection/>
    </xf>
    <xf numFmtId="3" fontId="7" fillId="0" borderId="9" xfId="17" applyNumberFormat="1" applyFont="1" applyBorder="1" applyAlignment="1">
      <alignment horizontal="right"/>
      <protection/>
    </xf>
    <xf numFmtId="3" fontId="8" fillId="0" borderId="9" xfId="17" applyNumberFormat="1" applyFont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8" fillId="0" borderId="9" xfId="17" applyNumberFormat="1" applyFont="1" applyFill="1" applyBorder="1" applyAlignment="1">
      <alignment horizontal="right"/>
      <protection/>
    </xf>
    <xf numFmtId="3" fontId="9" fillId="0" borderId="0" xfId="17" applyNumberFormat="1" applyFont="1" applyBorder="1" applyAlignment="1" applyProtection="1">
      <alignment horizontal="right"/>
      <protection locked="0"/>
    </xf>
    <xf numFmtId="3" fontId="9" fillId="0" borderId="9" xfId="17" applyNumberFormat="1" applyFont="1" applyBorder="1" applyAlignment="1" applyProtection="1">
      <alignment horizontal="right"/>
      <protection locked="0"/>
    </xf>
    <xf numFmtId="3" fontId="7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9" xfId="17" applyFont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8" fillId="2" borderId="10" xfId="17" applyNumberFormat="1" applyFont="1" applyFill="1" applyBorder="1" applyAlignment="1">
      <alignment horizontal="right"/>
      <protection/>
    </xf>
    <xf numFmtId="10" fontId="3" fillId="0" borderId="7" xfId="17" applyNumberFormat="1" applyFont="1" applyFill="1" applyBorder="1" applyAlignment="1">
      <alignment horizontal="center"/>
      <protection/>
    </xf>
    <xf numFmtId="3" fontId="8" fillId="3" borderId="0" xfId="17" applyNumberFormat="1" applyFont="1" applyFill="1" applyBorder="1" applyAlignment="1">
      <alignment horizontal="right"/>
      <protection/>
    </xf>
    <xf numFmtId="3" fontId="8" fillId="0" borderId="0" xfId="17" applyNumberFormat="1" applyFont="1" applyFill="1" applyBorder="1" applyAlignment="1">
      <alignment horizontal="right"/>
      <protection/>
    </xf>
    <xf numFmtId="0" fontId="10" fillId="0" borderId="0" xfId="17" applyFont="1">
      <alignment/>
      <protection/>
    </xf>
    <xf numFmtId="0" fontId="11" fillId="0" borderId="0" xfId="17" applyFont="1" applyFill="1" applyBorder="1">
      <alignment/>
      <protection/>
    </xf>
    <xf numFmtId="0" fontId="11" fillId="0" borderId="0" xfId="17" applyFont="1">
      <alignment/>
      <protection/>
    </xf>
    <xf numFmtId="0" fontId="12" fillId="0" borderId="0" xfId="17" applyFont="1">
      <alignment/>
      <protection/>
    </xf>
    <xf numFmtId="0" fontId="1" fillId="0" borderId="11" xfId="17" applyFont="1" applyBorder="1">
      <alignment/>
      <protection/>
    </xf>
    <xf numFmtId="0" fontId="1" fillId="0" borderId="12" xfId="17" applyFont="1" applyBorder="1">
      <alignment/>
      <protection/>
    </xf>
    <xf numFmtId="0" fontId="13" fillId="0" borderId="13" xfId="17" applyFont="1" applyBorder="1">
      <alignment/>
      <protection/>
    </xf>
    <xf numFmtId="0" fontId="1" fillId="0" borderId="4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3"/>
  <sheetViews>
    <sheetView tabSelected="1" workbookViewId="0" topLeftCell="A1">
      <selection activeCell="O5" sqref="O5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8.125" style="1" customWidth="1"/>
    <col min="7" max="7" width="5.75390625" style="1" customWidth="1"/>
    <col min="8" max="8" width="12.00390625" style="1" customWidth="1"/>
    <col min="9" max="9" width="6.125" style="1" customWidth="1"/>
    <col min="10" max="10" width="5.375" style="1" customWidth="1"/>
    <col min="11" max="11" width="8.875" style="1" customWidth="1"/>
    <col min="12" max="12" width="9.25390625" style="1" customWidth="1"/>
    <col min="13" max="13" width="11.00390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4.25">
      <c r="F3" s="12" t="s">
        <v>0</v>
      </c>
      <c r="H3" s="47" t="s">
        <v>1</v>
      </c>
      <c r="I3" s="47"/>
      <c r="J3" s="44"/>
      <c r="K3" s="44"/>
      <c r="L3" s="48" t="s">
        <v>2</v>
      </c>
      <c r="M3" s="49"/>
      <c r="N3" s="50"/>
      <c r="O3" s="51" t="s">
        <v>3</v>
      </c>
      <c r="P3" s="3"/>
      <c r="Q3" s="3"/>
      <c r="R3" s="13" t="s">
        <v>4</v>
      </c>
      <c r="S3" s="5"/>
      <c r="T3" s="14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4.25">
      <c r="H4" s="47" t="s">
        <v>5</v>
      </c>
      <c r="I4" s="44"/>
      <c r="J4" s="44"/>
      <c r="K4" s="44"/>
      <c r="N4" s="15" t="s">
        <v>6</v>
      </c>
      <c r="Q4" s="15"/>
      <c r="R4" s="2"/>
      <c r="S4" s="2"/>
      <c r="T4" s="16"/>
    </row>
    <row r="5" spans="4:19" ht="14.25">
      <c r="D5" s="2"/>
      <c r="E5" s="2" t="s">
        <v>7</v>
      </c>
      <c r="F5" s="2" t="s">
        <v>8</v>
      </c>
      <c r="G5" s="2"/>
      <c r="H5" s="44"/>
      <c r="I5" s="44"/>
      <c r="J5" s="44"/>
      <c r="K5" s="44"/>
      <c r="N5" s="15" t="s">
        <v>9</v>
      </c>
      <c r="Q5" s="17" t="s">
        <v>9</v>
      </c>
      <c r="S5" s="15" t="s">
        <v>10</v>
      </c>
    </row>
    <row r="6" spans="4:19" ht="15">
      <c r="D6" s="2"/>
      <c r="E6" s="2" t="s">
        <v>11</v>
      </c>
      <c r="F6" s="18" t="s">
        <v>12</v>
      </c>
      <c r="G6" s="2"/>
      <c r="H6" s="44"/>
      <c r="I6" s="45" t="s">
        <v>13</v>
      </c>
      <c r="J6" s="46">
        <v>1</v>
      </c>
      <c r="K6" s="44"/>
      <c r="N6" s="15" t="s">
        <v>14</v>
      </c>
      <c r="P6" s="19"/>
      <c r="Q6" s="15" t="s">
        <v>14</v>
      </c>
      <c r="S6" s="15" t="s">
        <v>14</v>
      </c>
    </row>
    <row r="7" spans="4:20" ht="12" customHeight="1">
      <c r="D7" s="20"/>
      <c r="E7" s="20"/>
      <c r="F7" s="21"/>
      <c r="G7" s="20"/>
      <c r="H7" s="20"/>
      <c r="I7" s="20"/>
      <c r="J7" s="20"/>
      <c r="K7" s="22"/>
      <c r="L7" s="20"/>
      <c r="M7" s="20"/>
      <c r="N7" s="22"/>
      <c r="O7" s="22"/>
      <c r="P7" s="20"/>
      <c r="Q7" s="20"/>
      <c r="R7" s="20"/>
      <c r="S7" s="20"/>
      <c r="T7" s="20"/>
    </row>
    <row r="8" spans="4:20" ht="12.75">
      <c r="D8" s="23" t="s">
        <v>15</v>
      </c>
      <c r="E8" s="23" t="s">
        <v>16</v>
      </c>
      <c r="F8" s="23"/>
      <c r="G8" s="23"/>
      <c r="H8" s="23" t="s">
        <v>17</v>
      </c>
      <c r="I8" s="23" t="s">
        <v>18</v>
      </c>
      <c r="J8" s="23" t="s">
        <v>19</v>
      </c>
      <c r="K8" s="23" t="s">
        <v>20</v>
      </c>
      <c r="L8" s="23" t="s">
        <v>20</v>
      </c>
      <c r="M8" s="23" t="s">
        <v>21</v>
      </c>
      <c r="N8" s="23" t="s">
        <v>22</v>
      </c>
      <c r="O8" s="23" t="s">
        <v>18</v>
      </c>
      <c r="P8" s="23" t="s">
        <v>18</v>
      </c>
      <c r="Q8" s="23" t="s">
        <v>23</v>
      </c>
      <c r="R8" s="23" t="s">
        <v>24</v>
      </c>
      <c r="S8" s="24" t="s">
        <v>25</v>
      </c>
      <c r="T8" s="23" t="s">
        <v>24</v>
      </c>
    </row>
    <row r="9" spans="4:20" ht="12.75">
      <c r="D9" s="23" t="s">
        <v>18</v>
      </c>
      <c r="E9" s="23" t="s">
        <v>18</v>
      </c>
      <c r="F9" s="23" t="s">
        <v>26</v>
      </c>
      <c r="G9" s="23" t="s">
        <v>27</v>
      </c>
      <c r="H9" s="23" t="s">
        <v>27</v>
      </c>
      <c r="I9" s="23" t="s">
        <v>19</v>
      </c>
      <c r="J9" s="23" t="s">
        <v>28</v>
      </c>
      <c r="K9" s="23" t="s">
        <v>29</v>
      </c>
      <c r="L9" s="23" t="s">
        <v>30</v>
      </c>
      <c r="M9" s="23" t="s">
        <v>31</v>
      </c>
      <c r="N9" s="23" t="s">
        <v>29</v>
      </c>
      <c r="O9" s="23" t="s">
        <v>29</v>
      </c>
      <c r="P9" s="23" t="s">
        <v>30</v>
      </c>
      <c r="Q9" s="23" t="s">
        <v>32</v>
      </c>
      <c r="R9" s="23" t="s">
        <v>29</v>
      </c>
      <c r="S9" s="24" t="s">
        <v>30</v>
      </c>
      <c r="T9" s="23" t="s">
        <v>30</v>
      </c>
    </row>
    <row r="10" spans="4:256" s="25" customFormat="1" ht="12.75">
      <c r="D10" s="26">
        <v>1</v>
      </c>
      <c r="E10" s="26">
        <v>1</v>
      </c>
      <c r="F10" s="24" t="s">
        <v>33</v>
      </c>
      <c r="G10" s="24" t="s">
        <v>34</v>
      </c>
      <c r="H10" s="24" t="s">
        <v>35</v>
      </c>
      <c r="I10" s="27">
        <v>3</v>
      </c>
      <c r="J10" s="28">
        <v>20</v>
      </c>
      <c r="K10" s="29">
        <v>555731</v>
      </c>
      <c r="L10" s="30">
        <v>16433</v>
      </c>
      <c r="M10" s="31">
        <f aca="true" t="shared" si="0" ref="M10:M27">O10/N10-100%</f>
        <v>-0.04362205157521071</v>
      </c>
      <c r="N10" s="32">
        <v>1018086</v>
      </c>
      <c r="O10" s="32">
        <v>973675</v>
      </c>
      <c r="P10" s="32">
        <v>32292</v>
      </c>
      <c r="Q10" s="33">
        <v>2128625</v>
      </c>
      <c r="R10" s="32">
        <f aca="true" t="shared" si="1" ref="R10:R26">O10+Q10</f>
        <v>3102300</v>
      </c>
      <c r="S10" s="33">
        <v>75951</v>
      </c>
      <c r="T10" s="34">
        <f aca="true" t="shared" si="2" ref="T10:T26">S10+P10</f>
        <v>108243</v>
      </c>
      <c r="U10" s="15"/>
      <c r="V10" s="33"/>
      <c r="W10" s="35"/>
      <c r="X10" s="36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5" customFormat="1" ht="12.75">
      <c r="D11" s="26">
        <v>2</v>
      </c>
      <c r="E11" s="26" t="s">
        <v>36</v>
      </c>
      <c r="F11" s="37" t="s">
        <v>37</v>
      </c>
      <c r="G11" s="24" t="s">
        <v>38</v>
      </c>
      <c r="H11" s="24" t="s">
        <v>39</v>
      </c>
      <c r="I11" s="27">
        <v>1</v>
      </c>
      <c r="J11" s="28">
        <v>13</v>
      </c>
      <c r="K11" s="29">
        <v>460801</v>
      </c>
      <c r="L11" s="30">
        <v>16428</v>
      </c>
      <c r="M11" s="31" t="e">
        <f t="shared" si="0"/>
        <v>#DIV/0!</v>
      </c>
      <c r="N11" s="32"/>
      <c r="O11" s="32">
        <v>609396.58</v>
      </c>
      <c r="P11" s="32">
        <v>23297</v>
      </c>
      <c r="Q11" s="33"/>
      <c r="R11" s="32">
        <f t="shared" si="1"/>
        <v>609396.58</v>
      </c>
      <c r="S11" s="33"/>
      <c r="T11" s="34">
        <f t="shared" si="2"/>
        <v>23297</v>
      </c>
      <c r="U11" s="15"/>
      <c r="V11" s="33"/>
      <c r="W11" s="35"/>
      <c r="X11" s="36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5" customFormat="1" ht="12.75">
      <c r="D12" s="26">
        <v>3</v>
      </c>
      <c r="E12" s="26">
        <v>2</v>
      </c>
      <c r="F12" s="24" t="s">
        <v>40</v>
      </c>
      <c r="G12" s="24" t="s">
        <v>41</v>
      </c>
      <c r="H12" s="24" t="s">
        <v>39</v>
      </c>
      <c r="I12" s="27">
        <v>2</v>
      </c>
      <c r="J12" s="28">
        <v>10</v>
      </c>
      <c r="K12" s="29">
        <v>267019</v>
      </c>
      <c r="L12" s="30">
        <v>9036</v>
      </c>
      <c r="M12" s="31">
        <f t="shared" si="0"/>
        <v>-0.07132229569201842</v>
      </c>
      <c r="N12" s="32">
        <v>505477.56</v>
      </c>
      <c r="O12" s="32">
        <v>469425.74</v>
      </c>
      <c r="P12" s="32">
        <v>18104</v>
      </c>
      <c r="Q12" s="33">
        <v>505477.56</v>
      </c>
      <c r="R12" s="32">
        <f t="shared" si="1"/>
        <v>974903.3</v>
      </c>
      <c r="S12" s="33">
        <v>19991</v>
      </c>
      <c r="T12" s="34">
        <f t="shared" si="2"/>
        <v>38095</v>
      </c>
      <c r="U12" s="15"/>
      <c r="V12" s="33"/>
      <c r="W12" s="35"/>
      <c r="X12" s="36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5" customFormat="1" ht="12.75">
      <c r="D13" s="26">
        <v>4</v>
      </c>
      <c r="E13" s="26" t="s">
        <v>36</v>
      </c>
      <c r="F13" s="24" t="s">
        <v>42</v>
      </c>
      <c r="G13" s="24" t="s">
        <v>38</v>
      </c>
      <c r="H13" s="24" t="s">
        <v>39</v>
      </c>
      <c r="I13" s="27">
        <v>1</v>
      </c>
      <c r="J13" s="28">
        <v>7</v>
      </c>
      <c r="K13" s="29">
        <v>178572</v>
      </c>
      <c r="L13" s="30">
        <v>5921</v>
      </c>
      <c r="M13" s="31" t="e">
        <f t="shared" si="0"/>
        <v>#DIV/0!</v>
      </c>
      <c r="N13" s="32"/>
      <c r="O13" s="32">
        <v>316032.82</v>
      </c>
      <c r="P13" s="32">
        <v>12155</v>
      </c>
      <c r="Q13" s="33"/>
      <c r="R13" s="32">
        <f t="shared" si="1"/>
        <v>316032.82</v>
      </c>
      <c r="S13" s="33"/>
      <c r="T13" s="34">
        <f t="shared" si="2"/>
        <v>12155</v>
      </c>
      <c r="U13" s="15"/>
      <c r="V13" s="33"/>
      <c r="W13" s="35"/>
      <c r="X13" s="36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5" customFormat="1" ht="12.75">
      <c r="D14" s="26">
        <v>5</v>
      </c>
      <c r="E14" s="26" t="s">
        <v>36</v>
      </c>
      <c r="F14" s="24" t="s">
        <v>43</v>
      </c>
      <c r="G14" s="24" t="s">
        <v>38</v>
      </c>
      <c r="H14" s="24" t="s">
        <v>44</v>
      </c>
      <c r="I14" s="27">
        <v>1</v>
      </c>
      <c r="J14" s="28">
        <v>5</v>
      </c>
      <c r="K14" s="29">
        <v>100643</v>
      </c>
      <c r="L14" s="30">
        <v>3218</v>
      </c>
      <c r="M14" s="31" t="e">
        <f t="shared" si="0"/>
        <v>#DIV/0!</v>
      </c>
      <c r="N14" s="32"/>
      <c r="O14" s="32">
        <v>174036.5</v>
      </c>
      <c r="P14" s="32">
        <v>6438</v>
      </c>
      <c r="Q14" s="33"/>
      <c r="R14" s="32">
        <f t="shared" si="1"/>
        <v>174036.5</v>
      </c>
      <c r="S14" s="33"/>
      <c r="T14" s="34">
        <f t="shared" si="2"/>
        <v>6438</v>
      </c>
      <c r="U14" s="15"/>
      <c r="V14" s="33"/>
      <c r="W14" s="35"/>
      <c r="X14" s="36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5" customFormat="1" ht="12.75">
      <c r="D15" s="26">
        <v>6</v>
      </c>
      <c r="E15" s="26">
        <v>5</v>
      </c>
      <c r="F15" s="24" t="s">
        <v>45</v>
      </c>
      <c r="G15" s="24" t="s">
        <v>38</v>
      </c>
      <c r="H15" s="24" t="s">
        <v>39</v>
      </c>
      <c r="I15" s="27">
        <v>7</v>
      </c>
      <c r="J15" s="28">
        <v>12</v>
      </c>
      <c r="K15" s="29">
        <v>85900</v>
      </c>
      <c r="L15" s="30">
        <v>3748</v>
      </c>
      <c r="M15" s="31">
        <f t="shared" si="0"/>
        <v>0.2540043172128259</v>
      </c>
      <c r="N15" s="32">
        <v>108486.66</v>
      </c>
      <c r="O15" s="32">
        <v>136042.74</v>
      </c>
      <c r="P15" s="32">
        <v>5781</v>
      </c>
      <c r="Q15" s="33">
        <v>3386001.4</v>
      </c>
      <c r="R15" s="32">
        <f t="shared" si="1"/>
        <v>3522044.1399999997</v>
      </c>
      <c r="S15" s="33">
        <v>125316</v>
      </c>
      <c r="T15" s="34">
        <f t="shared" si="2"/>
        <v>131097</v>
      </c>
      <c r="U15" s="15"/>
      <c r="V15" s="33"/>
      <c r="W15" s="35"/>
      <c r="X15" s="36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5" customFormat="1" ht="12.75">
      <c r="D16" s="26">
        <v>7</v>
      </c>
      <c r="E16" s="26">
        <v>3</v>
      </c>
      <c r="F16" s="24" t="s">
        <v>46</v>
      </c>
      <c r="G16" s="24" t="s">
        <v>47</v>
      </c>
      <c r="H16" s="24" t="s">
        <v>39</v>
      </c>
      <c r="I16" s="27">
        <v>4</v>
      </c>
      <c r="J16" s="28">
        <v>9</v>
      </c>
      <c r="K16" s="29">
        <v>59946</v>
      </c>
      <c r="L16" s="30">
        <v>2095</v>
      </c>
      <c r="M16" s="31">
        <f t="shared" si="0"/>
        <v>-0.300268363943448</v>
      </c>
      <c r="N16" s="32">
        <v>141151.6</v>
      </c>
      <c r="O16" s="32">
        <v>98768.24</v>
      </c>
      <c r="P16" s="32">
        <v>3870</v>
      </c>
      <c r="Q16" s="33">
        <v>610797.5</v>
      </c>
      <c r="R16" s="32">
        <f t="shared" si="1"/>
        <v>709565.74</v>
      </c>
      <c r="S16" s="33">
        <v>23504</v>
      </c>
      <c r="T16" s="34">
        <f t="shared" si="2"/>
        <v>27374</v>
      </c>
      <c r="U16" s="15"/>
      <c r="V16" s="33"/>
      <c r="W16" s="35"/>
      <c r="X16" s="36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5" customFormat="1" ht="12.75">
      <c r="D17" s="26">
        <v>8</v>
      </c>
      <c r="E17" s="26">
        <v>4</v>
      </c>
      <c r="F17" s="24" t="s">
        <v>48</v>
      </c>
      <c r="G17" s="24" t="s">
        <v>38</v>
      </c>
      <c r="H17" s="24" t="s">
        <v>39</v>
      </c>
      <c r="I17" s="27">
        <v>5</v>
      </c>
      <c r="J17" s="28">
        <v>6</v>
      </c>
      <c r="K17" s="29">
        <v>54402</v>
      </c>
      <c r="L17" s="30">
        <v>1811</v>
      </c>
      <c r="M17" s="31">
        <f t="shared" si="0"/>
        <v>-0.2741580143188118</v>
      </c>
      <c r="N17" s="32">
        <v>134019.5</v>
      </c>
      <c r="O17" s="32">
        <v>97276.98</v>
      </c>
      <c r="P17" s="32">
        <v>3665</v>
      </c>
      <c r="Q17" s="33">
        <v>896421.84</v>
      </c>
      <c r="R17" s="32">
        <f t="shared" si="1"/>
        <v>993698.82</v>
      </c>
      <c r="S17" s="33">
        <v>34013</v>
      </c>
      <c r="T17" s="34">
        <f t="shared" si="2"/>
        <v>37678</v>
      </c>
      <c r="U17" s="15"/>
      <c r="V17" s="33"/>
      <c r="W17" s="35"/>
      <c r="X17" s="36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5" customFormat="1" ht="12.75">
      <c r="D18" s="26">
        <v>9</v>
      </c>
      <c r="E18" s="26">
        <v>6</v>
      </c>
      <c r="F18" s="24" t="s">
        <v>49</v>
      </c>
      <c r="G18" s="24" t="s">
        <v>38</v>
      </c>
      <c r="H18" s="24" t="s">
        <v>44</v>
      </c>
      <c r="I18" s="27">
        <v>2</v>
      </c>
      <c r="J18" s="28">
        <v>4</v>
      </c>
      <c r="K18" s="29">
        <v>34467</v>
      </c>
      <c r="L18" s="30">
        <v>1123</v>
      </c>
      <c r="M18" s="31">
        <f t="shared" si="0"/>
        <v>-0.4005211934467796</v>
      </c>
      <c r="N18" s="32">
        <v>105319.82</v>
      </c>
      <c r="O18" s="32">
        <v>63137</v>
      </c>
      <c r="P18" s="32">
        <v>2403</v>
      </c>
      <c r="Q18" s="33">
        <v>105319.82</v>
      </c>
      <c r="R18" s="32">
        <f t="shared" si="1"/>
        <v>168456.82</v>
      </c>
      <c r="S18" s="33">
        <v>3930</v>
      </c>
      <c r="T18" s="34">
        <f t="shared" si="2"/>
        <v>6333</v>
      </c>
      <c r="U18" s="15"/>
      <c r="V18" s="33"/>
      <c r="W18" s="35"/>
      <c r="X18" s="36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5" customFormat="1" ht="12.75">
      <c r="D19" s="26">
        <v>10</v>
      </c>
      <c r="E19" s="26">
        <v>8</v>
      </c>
      <c r="F19" s="24">
        <v>2012</v>
      </c>
      <c r="G19" s="24" t="s">
        <v>50</v>
      </c>
      <c r="H19" s="24" t="s">
        <v>35</v>
      </c>
      <c r="I19" s="27">
        <v>8</v>
      </c>
      <c r="J19" s="28">
        <v>4</v>
      </c>
      <c r="K19" s="29">
        <v>30148</v>
      </c>
      <c r="L19" s="30">
        <v>945</v>
      </c>
      <c r="M19" s="31">
        <f t="shared" si="0"/>
        <v>-0.1758309158723581</v>
      </c>
      <c r="N19" s="32">
        <v>60325</v>
      </c>
      <c r="O19" s="32">
        <v>49718</v>
      </c>
      <c r="P19" s="32">
        <v>1689</v>
      </c>
      <c r="Q19" s="33">
        <v>2266919</v>
      </c>
      <c r="R19" s="32">
        <f t="shared" si="1"/>
        <v>2316637</v>
      </c>
      <c r="S19" s="33">
        <v>83976</v>
      </c>
      <c r="T19" s="34">
        <f t="shared" si="2"/>
        <v>85665</v>
      </c>
      <c r="U19" s="15"/>
      <c r="V19" s="33"/>
      <c r="W19" s="35"/>
      <c r="X19" s="36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5" customFormat="1" ht="12.75">
      <c r="D20" s="26">
        <v>11</v>
      </c>
      <c r="E20" s="26">
        <v>9</v>
      </c>
      <c r="F20" s="24" t="s">
        <v>51</v>
      </c>
      <c r="G20" s="24" t="s">
        <v>38</v>
      </c>
      <c r="H20" s="24" t="s">
        <v>52</v>
      </c>
      <c r="I20" s="27">
        <v>8</v>
      </c>
      <c r="J20" s="28">
        <v>7</v>
      </c>
      <c r="K20" s="29">
        <v>30380</v>
      </c>
      <c r="L20" s="30">
        <v>1317</v>
      </c>
      <c r="M20" s="31">
        <f t="shared" si="0"/>
        <v>-0.13311042882326773</v>
      </c>
      <c r="N20" s="32">
        <v>55988.1</v>
      </c>
      <c r="O20" s="32">
        <v>48535.5</v>
      </c>
      <c r="P20" s="32">
        <v>2263</v>
      </c>
      <c r="Q20" s="33">
        <v>689572.16</v>
      </c>
      <c r="R20" s="32">
        <f t="shared" si="1"/>
        <v>738107.66</v>
      </c>
      <c r="S20" s="33">
        <v>33015</v>
      </c>
      <c r="T20" s="34">
        <f t="shared" si="2"/>
        <v>35278</v>
      </c>
      <c r="U20" s="15"/>
      <c r="V20" s="33"/>
      <c r="W20" s="35"/>
      <c r="X20" s="36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5" customFormat="1" ht="12.75">
      <c r="D21" s="26">
        <v>12</v>
      </c>
      <c r="E21" s="26">
        <v>10</v>
      </c>
      <c r="F21" s="24" t="s">
        <v>53</v>
      </c>
      <c r="G21" s="24" t="s">
        <v>38</v>
      </c>
      <c r="H21" s="24" t="s">
        <v>54</v>
      </c>
      <c r="I21" s="27">
        <v>4</v>
      </c>
      <c r="J21" s="28">
        <v>4</v>
      </c>
      <c r="K21" s="29">
        <v>18784</v>
      </c>
      <c r="L21" s="30">
        <v>725</v>
      </c>
      <c r="M21" s="31">
        <f t="shared" si="0"/>
        <v>-0.2081330170260114</v>
      </c>
      <c r="N21" s="32">
        <v>47633</v>
      </c>
      <c r="O21" s="32">
        <v>37719</v>
      </c>
      <c r="P21" s="32">
        <v>1450</v>
      </c>
      <c r="Q21" s="33">
        <v>219905</v>
      </c>
      <c r="R21" s="32">
        <f t="shared" si="1"/>
        <v>257624</v>
      </c>
      <c r="S21" s="33">
        <v>8580</v>
      </c>
      <c r="T21" s="34">
        <f t="shared" si="2"/>
        <v>10030</v>
      </c>
      <c r="U21" s="15"/>
      <c r="V21" s="33"/>
      <c r="W21" s="35"/>
      <c r="X21" s="36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5" customFormat="1" ht="12.75">
      <c r="D22" s="26">
        <v>13</v>
      </c>
      <c r="E22" s="26">
        <v>13</v>
      </c>
      <c r="F22" s="24" t="s">
        <v>55</v>
      </c>
      <c r="G22" s="24" t="s">
        <v>38</v>
      </c>
      <c r="H22" s="24" t="s">
        <v>39</v>
      </c>
      <c r="I22" s="27">
        <v>5</v>
      </c>
      <c r="J22" s="28">
        <v>7</v>
      </c>
      <c r="K22" s="29">
        <v>16123</v>
      </c>
      <c r="L22" s="30">
        <v>711</v>
      </c>
      <c r="M22" s="31">
        <f t="shared" si="0"/>
        <v>0.12297337802119945</v>
      </c>
      <c r="N22" s="32">
        <v>24955.32</v>
      </c>
      <c r="O22" s="32">
        <v>28024.16</v>
      </c>
      <c r="P22" s="32">
        <v>1330</v>
      </c>
      <c r="Q22" s="33">
        <v>211763.1</v>
      </c>
      <c r="R22" s="32">
        <f t="shared" si="1"/>
        <v>239787.26</v>
      </c>
      <c r="S22" s="33">
        <v>9112</v>
      </c>
      <c r="T22" s="34">
        <f t="shared" si="2"/>
        <v>10442</v>
      </c>
      <c r="U22" s="15"/>
      <c r="V22" s="33"/>
      <c r="W22" s="35"/>
      <c r="X22" s="36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5" customFormat="1" ht="12.75">
      <c r="D23" s="26">
        <v>14</v>
      </c>
      <c r="E23" s="26">
        <v>7</v>
      </c>
      <c r="F23" s="24" t="s">
        <v>56</v>
      </c>
      <c r="G23" s="24" t="s">
        <v>57</v>
      </c>
      <c r="H23" s="24" t="s">
        <v>35</v>
      </c>
      <c r="I23" s="27">
        <v>3</v>
      </c>
      <c r="J23" s="28">
        <v>5</v>
      </c>
      <c r="K23" s="29">
        <v>13702</v>
      </c>
      <c r="L23" s="30">
        <v>481</v>
      </c>
      <c r="M23" s="31">
        <f t="shared" si="0"/>
        <v>-0.741621191939157</v>
      </c>
      <c r="N23" s="32">
        <v>93092</v>
      </c>
      <c r="O23" s="32">
        <v>24053</v>
      </c>
      <c r="P23" s="32">
        <v>948</v>
      </c>
      <c r="Q23" s="33">
        <v>183253</v>
      </c>
      <c r="R23" s="32">
        <f t="shared" si="1"/>
        <v>207306</v>
      </c>
      <c r="S23" s="33">
        <v>6992</v>
      </c>
      <c r="T23" s="34">
        <f t="shared" si="2"/>
        <v>7940</v>
      </c>
      <c r="U23" s="15"/>
      <c r="V23" s="33"/>
      <c r="W23" s="35"/>
      <c r="X23" s="36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5" customFormat="1" ht="12.75">
      <c r="D24" s="26">
        <v>15</v>
      </c>
      <c r="E24" s="26">
        <v>11</v>
      </c>
      <c r="F24" s="24" t="s">
        <v>58</v>
      </c>
      <c r="G24" s="24" t="s">
        <v>38</v>
      </c>
      <c r="H24" s="24" t="s">
        <v>54</v>
      </c>
      <c r="I24" s="27">
        <v>3</v>
      </c>
      <c r="J24" s="28">
        <v>3</v>
      </c>
      <c r="K24" s="29">
        <v>11438</v>
      </c>
      <c r="L24" s="30">
        <v>359</v>
      </c>
      <c r="M24" s="31">
        <f t="shared" si="0"/>
        <v>-0.5107329907300401</v>
      </c>
      <c r="N24" s="32">
        <v>40669</v>
      </c>
      <c r="O24" s="32">
        <v>19898</v>
      </c>
      <c r="P24" s="32">
        <v>749</v>
      </c>
      <c r="Q24" s="33">
        <v>83346</v>
      </c>
      <c r="R24" s="32">
        <f t="shared" si="1"/>
        <v>103244</v>
      </c>
      <c r="S24" s="33">
        <v>3201</v>
      </c>
      <c r="T24" s="34">
        <f t="shared" si="2"/>
        <v>3950</v>
      </c>
      <c r="U24" s="15"/>
      <c r="V24" s="33"/>
      <c r="W24" s="35"/>
      <c r="X24" s="36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5" customFormat="1" ht="12.75">
      <c r="D25" s="26">
        <v>16</v>
      </c>
      <c r="E25" s="26">
        <v>12</v>
      </c>
      <c r="F25" s="24" t="s">
        <v>59</v>
      </c>
      <c r="G25" s="24" t="s">
        <v>57</v>
      </c>
      <c r="H25" s="24" t="s">
        <v>35</v>
      </c>
      <c r="I25" s="27">
        <v>6</v>
      </c>
      <c r="J25" s="28">
        <v>8</v>
      </c>
      <c r="K25" s="29">
        <v>7914</v>
      </c>
      <c r="L25" s="30">
        <v>347</v>
      </c>
      <c r="M25" s="31">
        <f t="shared" si="0"/>
        <v>-0.6037769554676534</v>
      </c>
      <c r="N25" s="32">
        <v>39185</v>
      </c>
      <c r="O25" s="32">
        <v>15526</v>
      </c>
      <c r="P25" s="32">
        <v>746</v>
      </c>
      <c r="Q25" s="33">
        <v>625675</v>
      </c>
      <c r="R25" s="32">
        <f t="shared" si="1"/>
        <v>641201</v>
      </c>
      <c r="S25" s="33">
        <v>21901</v>
      </c>
      <c r="T25" s="34">
        <f t="shared" si="2"/>
        <v>22647</v>
      </c>
      <c r="U25" s="15"/>
      <c r="V25" s="33"/>
      <c r="W25" s="35"/>
      <c r="X25" s="36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5" customFormat="1" ht="12.75">
      <c r="D26" s="26">
        <v>17</v>
      </c>
      <c r="E26" s="26">
        <v>15</v>
      </c>
      <c r="F26" s="24" t="s">
        <v>60</v>
      </c>
      <c r="G26" s="24" t="s">
        <v>38</v>
      </c>
      <c r="H26" s="24" t="s">
        <v>39</v>
      </c>
      <c r="I26" s="27">
        <v>9</v>
      </c>
      <c r="J26" s="28">
        <v>5</v>
      </c>
      <c r="K26" s="29">
        <v>3476</v>
      </c>
      <c r="L26" s="30">
        <v>139</v>
      </c>
      <c r="M26" s="31">
        <f t="shared" si="0"/>
        <v>-0.3120263994133464</v>
      </c>
      <c r="N26" s="32">
        <v>12273</v>
      </c>
      <c r="O26" s="32">
        <v>8443.5</v>
      </c>
      <c r="P26" s="32">
        <v>395</v>
      </c>
      <c r="Q26" s="33">
        <v>460891.62</v>
      </c>
      <c r="R26" s="32">
        <f t="shared" si="1"/>
        <v>469335.12</v>
      </c>
      <c r="S26" s="33">
        <v>17539</v>
      </c>
      <c r="T26" s="34">
        <f t="shared" si="2"/>
        <v>17934</v>
      </c>
      <c r="U26" s="15"/>
      <c r="V26" s="33"/>
      <c r="W26" s="35"/>
      <c r="X26" s="36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38"/>
      <c r="E27" s="39"/>
      <c r="F27" s="39"/>
      <c r="G27" s="39"/>
      <c r="H27" s="39"/>
      <c r="I27" s="39"/>
      <c r="J27" s="39"/>
      <c r="K27" s="40">
        <f>SUM(K10:K26)</f>
        <v>1929446</v>
      </c>
      <c r="L27" s="40">
        <f>SUM(L10:L26)</f>
        <v>64837</v>
      </c>
      <c r="M27" s="41">
        <f t="shared" si="0"/>
        <v>0.3280931042439046</v>
      </c>
      <c r="N27" s="40">
        <f>SUM(N10:N26)</f>
        <v>2386661.56</v>
      </c>
      <c r="O27" s="40">
        <f aca="true" t="shared" si="3" ref="O27:T27">SUM(O10:O26)</f>
        <v>3169708.7600000002</v>
      </c>
      <c r="P27" s="40">
        <f t="shared" si="3"/>
        <v>117575</v>
      </c>
      <c r="Q27" s="40">
        <f t="shared" si="3"/>
        <v>12373968</v>
      </c>
      <c r="R27" s="40">
        <f t="shared" si="3"/>
        <v>15543676.76</v>
      </c>
      <c r="S27" s="40">
        <f t="shared" si="3"/>
        <v>467021</v>
      </c>
      <c r="T27" s="40">
        <f t="shared" si="3"/>
        <v>584596</v>
      </c>
      <c r="U27" s="42"/>
      <c r="V27" s="43">
        <f>SUM(V10:V26)</f>
        <v>0</v>
      </c>
    </row>
    <row r="33" spans="16:256" s="1" customFormat="1" ht="12.75">
      <c r="P33" s="43"/>
      <c r="Q33" s="43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2010-06-18T11:00:37Z</dcterms:modified>
  <cp:category/>
  <cp:version/>
  <cp:contentType/>
  <cp:contentStatus/>
</cp:coreProperties>
</file>