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14" sheetId="1" r:id="rId1"/>
  </sheets>
  <definedNames>
    <definedName name="_xlnm.Print_Area" localSheetId="0">'WEEK 14'!$D$2:$T$35</definedName>
  </definedNames>
  <calcPr fullCalcOnLoad="1"/>
</workbook>
</file>

<file path=xl/sharedStrings.xml><?xml version="1.0" encoding="utf-8"?>
<sst xmlns="http://schemas.openxmlformats.org/spreadsheetml/2006/main" count="131" uniqueCount="72">
  <si>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</si>
  <si>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</si>
  <si>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</si>
  <si>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</si>
  <si>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</si>
  <si>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</si>
  <si>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</si>
  <si>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</si>
  <si>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</si>
  <si>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</si>
  <si>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</si>
  <si>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</si>
  <si>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</si>
  <si>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</si>
  <si>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</si>
  <si>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</si>
  <si>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</si>
  <si>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</si>
  <si>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</si>
  <si>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</si>
  <si>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</si>
  <si>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</si>
  <si>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</si>
  <si>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</si>
  <si>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</si>
  <si>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</si>
  <si>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</si>
  <si>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</si>
  <si>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</si>
  <si>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</si>
  <si>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</si>
  <si>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</si>
  <si>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</si>
  <si>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CF</t>
  </si>
  <si>
    <t>new</t>
  </si>
  <si>
    <t>WB</t>
  </si>
  <si>
    <t>Blitz</t>
  </si>
  <si>
    <t>IND</t>
  </si>
  <si>
    <t>WDI</t>
  </si>
  <si>
    <t>SONY</t>
  </si>
  <si>
    <t>Discovery</t>
  </si>
  <si>
    <t>PA-DORA</t>
  </si>
  <si>
    <t>PAR</t>
  </si>
  <si>
    <t>YOU WILL MEET A TALL DARK STRANGER</t>
  </si>
  <si>
    <t>SAMMY'S ADVENTURES:THE SECRET PASSAGE</t>
  </si>
  <si>
    <t>2011.</t>
  </si>
  <si>
    <t>TANGLED (3D)</t>
  </si>
  <si>
    <t>UNI</t>
  </si>
  <si>
    <t>KING'S SPEECH</t>
  </si>
  <si>
    <t>NO STRINGS ATTACHED</t>
  </si>
  <si>
    <t>GNOMEO AND JULIET 3D</t>
  </si>
  <si>
    <t>UNKNOWN</t>
  </si>
  <si>
    <t>WAY BACK, THE</t>
  </si>
  <si>
    <t>BIUTIFUL</t>
  </si>
  <si>
    <t>TRUE GRIT</t>
  </si>
  <si>
    <t>DRIVE ANGRY 3D</t>
  </si>
  <si>
    <t xml:space="preserve">RANGO </t>
  </si>
  <si>
    <t>ADJUSTMENT BUREAU</t>
  </si>
  <si>
    <t>JUST GO WITH IT</t>
  </si>
  <si>
    <t>RITE, THE</t>
  </si>
  <si>
    <t>RABBIT HOLE</t>
  </si>
  <si>
    <t>BATTLE: LOS ANGELES</t>
  </si>
  <si>
    <t>JUSTIN BIEBER: NEVER SAY NEVER 3D</t>
  </si>
  <si>
    <t>LIMITLESS</t>
  </si>
  <si>
    <t>MECHANIC, THE</t>
  </si>
  <si>
    <t>SUCKER PUNCH</t>
  </si>
  <si>
    <t>Mar,31-Apr,03</t>
  </si>
  <si>
    <t>Mar,31-Apr,06</t>
  </si>
  <si>
    <t>I AM NUMBER FOUR</t>
  </si>
  <si>
    <t>HOP</t>
  </si>
  <si>
    <t>SOLOMON KANE</t>
  </si>
  <si>
    <t>OCEAN WORLD 3D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</si>
</sst>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41.281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45</v>
      </c>
      <c r="L2" s="6" t="s">
        <v>0</v>
      </c>
      <c r="M2" s="7"/>
      <c r="N2" s="8"/>
      <c r="O2" s="9" t="s">
        <v>66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14</v>
      </c>
      <c r="N4" s="22" t="s">
        <v>7</v>
      </c>
      <c r="Q4" s="22"/>
      <c r="R4" s="1" t="s">
        <v>8</v>
      </c>
      <c r="S4" s="1"/>
      <c r="T4" s="23">
        <v>40640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63</v>
      </c>
      <c r="G10" s="31" t="s">
        <v>37</v>
      </c>
      <c r="H10" s="31" t="s">
        <v>36</v>
      </c>
      <c r="I10" s="33">
        <v>2</v>
      </c>
      <c r="J10" s="33">
        <v>8</v>
      </c>
      <c r="K10" s="54">
        <v>162374</v>
      </c>
      <c r="L10" s="54">
        <v>5419</v>
      </c>
      <c r="M10" s="34">
        <f aca="true" t="shared" si="0" ref="M10:M35">O10/N10-100%</f>
        <v>-0.40364559305009107</v>
      </c>
      <c r="N10" s="35">
        <v>358301.1</v>
      </c>
      <c r="O10" s="35">
        <v>213674.44</v>
      </c>
      <c r="P10" s="35">
        <v>7298</v>
      </c>
      <c r="Q10" s="49">
        <v>358301.1</v>
      </c>
      <c r="R10" s="35">
        <f aca="true" t="shared" si="1" ref="R10:R34">O10+Q10</f>
        <v>571975.54</v>
      </c>
      <c r="S10" s="48">
        <v>12353</v>
      </c>
      <c r="T10" s="37">
        <f aca="true" t="shared" si="2" ref="T10:T34">S10+P10</f>
        <v>19651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34</v>
      </c>
      <c r="F11" s="31" t="s">
        <v>68</v>
      </c>
      <c r="G11" s="31" t="s">
        <v>38</v>
      </c>
      <c r="H11" s="31" t="s">
        <v>33</v>
      </c>
      <c r="I11" s="33">
        <v>1</v>
      </c>
      <c r="J11" s="33">
        <v>8</v>
      </c>
      <c r="K11" s="54">
        <v>85673</v>
      </c>
      <c r="L11" s="54">
        <v>2947</v>
      </c>
      <c r="M11" s="34" t="e">
        <f t="shared" si="0"/>
        <v>#DIV/0!</v>
      </c>
      <c r="N11" s="35"/>
      <c r="O11" s="35">
        <v>107445</v>
      </c>
      <c r="P11" s="35">
        <v>3772</v>
      </c>
      <c r="Q11" s="49"/>
      <c r="R11" s="35">
        <f t="shared" si="1"/>
        <v>107445</v>
      </c>
      <c r="S11" s="48"/>
      <c r="T11" s="37">
        <f t="shared" si="2"/>
        <v>3772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34</v>
      </c>
      <c r="F12" s="31" t="s">
        <v>69</v>
      </c>
      <c r="G12" s="31" t="s">
        <v>47</v>
      </c>
      <c r="H12" s="31" t="s">
        <v>36</v>
      </c>
      <c r="I12" s="33">
        <v>1</v>
      </c>
      <c r="J12" s="33">
        <v>9</v>
      </c>
      <c r="K12" s="54">
        <v>70717</v>
      </c>
      <c r="L12" s="54">
        <v>2696</v>
      </c>
      <c r="M12" s="34" t="e">
        <f t="shared" si="0"/>
        <v>#DIV/0!</v>
      </c>
      <c r="N12" s="35"/>
      <c r="O12" s="35">
        <v>88601</v>
      </c>
      <c r="P12" s="35">
        <v>3526</v>
      </c>
      <c r="Q12" s="49"/>
      <c r="R12" s="35">
        <f t="shared" si="1"/>
        <v>88601</v>
      </c>
      <c r="S12" s="48"/>
      <c r="T12" s="37">
        <f t="shared" si="2"/>
        <v>3526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59</v>
      </c>
      <c r="G13" s="31" t="s">
        <v>35</v>
      </c>
      <c r="H13" s="31" t="s">
        <v>36</v>
      </c>
      <c r="I13" s="33">
        <v>4</v>
      </c>
      <c r="J13" s="53">
        <v>6</v>
      </c>
      <c r="K13" s="54">
        <v>67514</v>
      </c>
      <c r="L13" s="54">
        <v>2184</v>
      </c>
      <c r="M13" s="34">
        <f t="shared" si="0"/>
        <v>-0.2893391480465177</v>
      </c>
      <c r="N13" s="35">
        <v>122448</v>
      </c>
      <c r="O13" s="35">
        <v>87019</v>
      </c>
      <c r="P13" s="35">
        <v>2891</v>
      </c>
      <c r="Q13" s="49">
        <v>500965</v>
      </c>
      <c r="R13" s="35">
        <f t="shared" si="1"/>
        <v>587984</v>
      </c>
      <c r="S13" s="48">
        <v>17059</v>
      </c>
      <c r="T13" s="37">
        <f t="shared" si="2"/>
        <v>19950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58</v>
      </c>
      <c r="G14" s="31" t="s">
        <v>39</v>
      </c>
      <c r="H14" s="31" t="s">
        <v>33</v>
      </c>
      <c r="I14" s="33">
        <v>4</v>
      </c>
      <c r="J14" s="53">
        <v>7</v>
      </c>
      <c r="K14" s="54">
        <v>58904</v>
      </c>
      <c r="L14" s="54">
        <v>1930</v>
      </c>
      <c r="M14" s="34">
        <f t="shared" si="0"/>
        <v>-0.46968041136003813</v>
      </c>
      <c r="N14" s="35">
        <v>142746</v>
      </c>
      <c r="O14" s="35">
        <v>75701</v>
      </c>
      <c r="P14" s="35">
        <v>2546</v>
      </c>
      <c r="Q14" s="49">
        <v>600359</v>
      </c>
      <c r="R14" s="35">
        <f t="shared" si="1"/>
        <v>676060</v>
      </c>
      <c r="S14" s="48">
        <v>20759</v>
      </c>
      <c r="T14" s="37">
        <f t="shared" si="2"/>
        <v>23305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62</v>
      </c>
      <c r="G15" s="31" t="s">
        <v>42</v>
      </c>
      <c r="H15" s="31" t="s">
        <v>36</v>
      </c>
      <c r="I15" s="33">
        <v>3</v>
      </c>
      <c r="J15" s="33">
        <v>8</v>
      </c>
      <c r="K15" s="54">
        <v>67013</v>
      </c>
      <c r="L15" s="54">
        <v>1703</v>
      </c>
      <c r="M15" s="34">
        <f t="shared" si="0"/>
        <v>-0.4102367918724069</v>
      </c>
      <c r="N15" s="35">
        <v>126778</v>
      </c>
      <c r="O15" s="35">
        <v>74769</v>
      </c>
      <c r="P15" s="35">
        <v>1925</v>
      </c>
      <c r="Q15" s="49">
        <v>283121</v>
      </c>
      <c r="R15" s="35">
        <f t="shared" si="1"/>
        <v>357890</v>
      </c>
      <c r="S15" s="48">
        <v>7550</v>
      </c>
      <c r="T15" s="37">
        <f t="shared" si="2"/>
        <v>9475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10</v>
      </c>
      <c r="F16" s="31" t="s">
        <v>50</v>
      </c>
      <c r="G16" s="31" t="s">
        <v>37</v>
      </c>
      <c r="H16" s="31" t="s">
        <v>36</v>
      </c>
      <c r="I16" s="33">
        <v>8</v>
      </c>
      <c r="J16" s="33">
        <v>8</v>
      </c>
      <c r="K16" s="54">
        <v>56116</v>
      </c>
      <c r="L16" s="54">
        <v>1739</v>
      </c>
      <c r="M16" s="34">
        <f t="shared" si="0"/>
        <v>0.2291602767907237</v>
      </c>
      <c r="N16" s="35">
        <v>53470</v>
      </c>
      <c r="O16" s="35">
        <v>65723.2</v>
      </c>
      <c r="P16" s="35">
        <v>2054</v>
      </c>
      <c r="Q16" s="49">
        <v>937759.6</v>
      </c>
      <c r="R16" s="35">
        <f t="shared" si="1"/>
        <v>1003482.7999999999</v>
      </c>
      <c r="S16" s="48">
        <v>27627</v>
      </c>
      <c r="T16" s="37">
        <f t="shared" si="2"/>
        <v>29681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19</v>
      </c>
      <c r="F17" s="47" t="s">
        <v>44</v>
      </c>
      <c r="G17" s="31" t="s">
        <v>37</v>
      </c>
      <c r="H17" s="31" t="s">
        <v>36</v>
      </c>
      <c r="I17" s="50">
        <v>15</v>
      </c>
      <c r="J17" s="33">
        <v>3</v>
      </c>
      <c r="K17" s="55">
        <v>52195</v>
      </c>
      <c r="L17" s="54">
        <v>963</v>
      </c>
      <c r="M17" s="34">
        <f t="shared" si="0"/>
        <v>2.5425627527765293</v>
      </c>
      <c r="N17" s="35">
        <v>15577</v>
      </c>
      <c r="O17" s="35">
        <v>55182.5</v>
      </c>
      <c r="P17" s="35">
        <v>963</v>
      </c>
      <c r="Q17" s="49">
        <v>1618815.47</v>
      </c>
      <c r="R17" s="35">
        <f t="shared" si="1"/>
        <v>1673997.97</v>
      </c>
      <c r="S17" s="48">
        <v>56466</v>
      </c>
      <c r="T17" s="37">
        <f t="shared" si="2"/>
        <v>57429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61</v>
      </c>
      <c r="G18" s="31" t="s">
        <v>39</v>
      </c>
      <c r="H18" s="31" t="s">
        <v>33</v>
      </c>
      <c r="I18" s="50">
        <v>3</v>
      </c>
      <c r="J18" s="33">
        <v>7</v>
      </c>
      <c r="K18" s="55">
        <v>37110</v>
      </c>
      <c r="L18" s="54">
        <v>1230</v>
      </c>
      <c r="M18" s="34">
        <f t="shared" si="0"/>
        <v>-0.5258345714671626</v>
      </c>
      <c r="N18" s="35">
        <v>96247</v>
      </c>
      <c r="O18" s="35">
        <v>45637</v>
      </c>
      <c r="P18" s="35">
        <v>1541</v>
      </c>
      <c r="Q18" s="49">
        <v>318913</v>
      </c>
      <c r="R18" s="35">
        <f t="shared" si="1"/>
        <v>364550</v>
      </c>
      <c r="S18" s="48">
        <v>11019</v>
      </c>
      <c r="T18" s="37">
        <f t="shared" si="2"/>
        <v>12560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48</v>
      </c>
      <c r="G19" s="31" t="s">
        <v>37</v>
      </c>
      <c r="H19" s="31" t="s">
        <v>40</v>
      </c>
      <c r="I19" s="33">
        <v>9</v>
      </c>
      <c r="J19" s="33">
        <v>6</v>
      </c>
      <c r="K19" s="54">
        <v>25224</v>
      </c>
      <c r="L19" s="54">
        <v>1311</v>
      </c>
      <c r="M19" s="34">
        <f t="shared" si="0"/>
        <v>-0.2544863146611469</v>
      </c>
      <c r="N19" s="35">
        <v>54109</v>
      </c>
      <c r="O19" s="35">
        <v>40339</v>
      </c>
      <c r="P19" s="35">
        <v>2222</v>
      </c>
      <c r="Q19" s="49">
        <v>1155679</v>
      </c>
      <c r="R19" s="35">
        <f t="shared" si="1"/>
        <v>1196018</v>
      </c>
      <c r="S19" s="48">
        <v>43822</v>
      </c>
      <c r="T19" s="37">
        <f t="shared" si="2"/>
        <v>46044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34</v>
      </c>
      <c r="F20" s="31" t="s">
        <v>70</v>
      </c>
      <c r="G20" s="31" t="s">
        <v>37</v>
      </c>
      <c r="H20" s="31" t="s">
        <v>36</v>
      </c>
      <c r="I20" s="33">
        <v>1</v>
      </c>
      <c r="J20" s="33">
        <v>3</v>
      </c>
      <c r="K20" s="54">
        <v>30603</v>
      </c>
      <c r="L20" s="54">
        <v>1065</v>
      </c>
      <c r="M20" s="34" t="e">
        <f t="shared" si="0"/>
        <v>#DIV/0!</v>
      </c>
      <c r="N20" s="35"/>
      <c r="O20" s="35">
        <v>37251.5</v>
      </c>
      <c r="P20" s="35">
        <v>1333</v>
      </c>
      <c r="Q20" s="49"/>
      <c r="R20" s="35">
        <f t="shared" si="1"/>
        <v>37251.5</v>
      </c>
      <c r="S20" s="48"/>
      <c r="T20" s="37">
        <f t="shared" si="2"/>
        <v>1333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6</v>
      </c>
      <c r="F21" s="31" t="s">
        <v>56</v>
      </c>
      <c r="G21" s="31" t="s">
        <v>42</v>
      </c>
      <c r="H21" s="31" t="s">
        <v>36</v>
      </c>
      <c r="I21" s="33">
        <v>5</v>
      </c>
      <c r="J21" s="53">
        <v>9</v>
      </c>
      <c r="K21" s="54">
        <v>29001</v>
      </c>
      <c r="L21" s="54">
        <v>1168</v>
      </c>
      <c r="M21" s="34">
        <f t="shared" si="0"/>
        <v>-0.5001295944743718</v>
      </c>
      <c r="N21" s="35">
        <v>71376.5</v>
      </c>
      <c r="O21" s="35">
        <v>35679</v>
      </c>
      <c r="P21" s="35">
        <v>1438</v>
      </c>
      <c r="Q21" s="49">
        <v>390060.06</v>
      </c>
      <c r="R21" s="35">
        <f t="shared" si="1"/>
        <v>425739.06</v>
      </c>
      <c r="S21" s="48">
        <v>15287</v>
      </c>
      <c r="T21" s="37">
        <f t="shared" si="2"/>
        <v>16725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65</v>
      </c>
      <c r="G22" s="31" t="s">
        <v>35</v>
      </c>
      <c r="H22" s="31" t="s">
        <v>36</v>
      </c>
      <c r="I22" s="33">
        <v>2</v>
      </c>
      <c r="J22" s="33">
        <v>8</v>
      </c>
      <c r="K22" s="54">
        <v>26361</v>
      </c>
      <c r="L22" s="54">
        <v>894</v>
      </c>
      <c r="M22" s="34">
        <f t="shared" si="0"/>
        <v>-0.45847948910191183</v>
      </c>
      <c r="N22" s="35">
        <v>59753.6</v>
      </c>
      <c r="O22" s="35">
        <v>32357.8</v>
      </c>
      <c r="P22" s="35">
        <v>1149</v>
      </c>
      <c r="Q22" s="49">
        <v>59753.6</v>
      </c>
      <c r="R22" s="35">
        <f t="shared" si="1"/>
        <v>92111.4</v>
      </c>
      <c r="S22" s="48">
        <v>2094</v>
      </c>
      <c r="T22" s="37">
        <f t="shared" si="2"/>
        <v>3243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55</v>
      </c>
      <c r="G23" s="31" t="s">
        <v>35</v>
      </c>
      <c r="H23" s="31" t="s">
        <v>36</v>
      </c>
      <c r="I23" s="33">
        <v>6</v>
      </c>
      <c r="J23" s="53">
        <v>6</v>
      </c>
      <c r="K23" s="54">
        <v>22949</v>
      </c>
      <c r="L23" s="54">
        <v>923</v>
      </c>
      <c r="M23" s="34">
        <f t="shared" si="0"/>
        <v>-0.2933168599995424</v>
      </c>
      <c r="N23" s="35">
        <v>43707</v>
      </c>
      <c r="O23" s="35">
        <v>30887</v>
      </c>
      <c r="P23" s="35">
        <v>1088</v>
      </c>
      <c r="Q23" s="49">
        <v>302903.6</v>
      </c>
      <c r="R23" s="35">
        <f t="shared" si="1"/>
        <v>333790.6</v>
      </c>
      <c r="S23" s="48">
        <v>8222</v>
      </c>
      <c r="T23" s="37">
        <f t="shared" si="2"/>
        <v>9310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64</v>
      </c>
      <c r="G24" s="31" t="s">
        <v>37</v>
      </c>
      <c r="H24" s="31" t="s">
        <v>41</v>
      </c>
      <c r="I24" s="33">
        <v>2</v>
      </c>
      <c r="J24" s="33">
        <v>4</v>
      </c>
      <c r="K24" s="54">
        <v>23542</v>
      </c>
      <c r="L24" s="54">
        <v>789</v>
      </c>
      <c r="M24" s="34">
        <f t="shared" si="0"/>
        <v>-0.5317975881137984</v>
      </c>
      <c r="N24" s="35">
        <v>60036</v>
      </c>
      <c r="O24" s="35">
        <v>28109</v>
      </c>
      <c r="P24" s="35">
        <v>958</v>
      </c>
      <c r="Q24" s="49">
        <v>60036</v>
      </c>
      <c r="R24" s="35">
        <f t="shared" si="1"/>
        <v>88145</v>
      </c>
      <c r="S24" s="48">
        <v>2010</v>
      </c>
      <c r="T24" s="37">
        <f t="shared" si="2"/>
        <v>2968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57</v>
      </c>
      <c r="G25" s="31" t="s">
        <v>47</v>
      </c>
      <c r="H25" s="31" t="s">
        <v>36</v>
      </c>
      <c r="I25" s="33">
        <v>5</v>
      </c>
      <c r="J25" s="53">
        <v>5</v>
      </c>
      <c r="K25" s="54">
        <v>18489</v>
      </c>
      <c r="L25" s="54">
        <v>623</v>
      </c>
      <c r="M25" s="34">
        <f t="shared" si="0"/>
        <v>-0.37152221592449297</v>
      </c>
      <c r="N25" s="35">
        <v>40579</v>
      </c>
      <c r="O25" s="35">
        <v>25503</v>
      </c>
      <c r="P25" s="35">
        <v>888</v>
      </c>
      <c r="Q25" s="49">
        <v>355405.44</v>
      </c>
      <c r="R25" s="35">
        <f t="shared" si="1"/>
        <v>380908.44</v>
      </c>
      <c r="S25" s="48">
        <v>12441</v>
      </c>
      <c r="T25" s="37">
        <f t="shared" si="2"/>
        <v>13329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26</v>
      </c>
      <c r="F26" s="31" t="s">
        <v>49</v>
      </c>
      <c r="G26" s="31" t="s">
        <v>42</v>
      </c>
      <c r="H26" s="31" t="s">
        <v>36</v>
      </c>
      <c r="I26" s="33">
        <v>8</v>
      </c>
      <c r="J26" s="33">
        <v>2</v>
      </c>
      <c r="K26" s="54">
        <v>23447</v>
      </c>
      <c r="L26" s="54">
        <v>803</v>
      </c>
      <c r="M26" s="34">
        <f t="shared" si="0"/>
        <v>5.436344701900547</v>
      </c>
      <c r="N26" s="35">
        <v>3841</v>
      </c>
      <c r="O26" s="35">
        <v>24722</v>
      </c>
      <c r="P26" s="35">
        <v>871</v>
      </c>
      <c r="Q26" s="49">
        <v>922527.1400000001</v>
      </c>
      <c r="R26" s="35">
        <f t="shared" si="1"/>
        <v>947249.1400000001</v>
      </c>
      <c r="S26" s="48">
        <v>35132</v>
      </c>
      <c r="T26" s="37">
        <f t="shared" si="2"/>
        <v>36003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34</v>
      </c>
      <c r="F27" s="31" t="s">
        <v>71</v>
      </c>
      <c r="G27" s="31" t="s">
        <v>37</v>
      </c>
      <c r="H27" s="31" t="s">
        <v>41</v>
      </c>
      <c r="I27" s="33">
        <v>1</v>
      </c>
      <c r="J27" s="33">
        <v>7</v>
      </c>
      <c r="K27" s="54">
        <v>15613</v>
      </c>
      <c r="L27" s="54">
        <v>429</v>
      </c>
      <c r="M27" s="34" t="e">
        <f t="shared" si="0"/>
        <v>#DIV/0!</v>
      </c>
      <c r="N27" s="35"/>
      <c r="O27" s="35">
        <v>20313</v>
      </c>
      <c r="P27" s="35">
        <v>564</v>
      </c>
      <c r="Q27" s="49"/>
      <c r="R27" s="35">
        <f t="shared" si="1"/>
        <v>20313</v>
      </c>
      <c r="S27" s="48"/>
      <c r="T27" s="37">
        <f t="shared" si="2"/>
        <v>564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46</v>
      </c>
      <c r="G28" s="31" t="s">
        <v>38</v>
      </c>
      <c r="H28" s="31" t="s">
        <v>33</v>
      </c>
      <c r="I28" s="33">
        <v>12</v>
      </c>
      <c r="J28" s="33">
        <v>11</v>
      </c>
      <c r="K28" s="54">
        <v>19361</v>
      </c>
      <c r="L28" s="54">
        <v>1154</v>
      </c>
      <c r="M28" s="34">
        <f t="shared" si="0"/>
        <v>-0.16072110286320251</v>
      </c>
      <c r="N28" s="35">
        <v>23575</v>
      </c>
      <c r="O28" s="35">
        <v>19786</v>
      </c>
      <c r="P28" s="35">
        <v>1172</v>
      </c>
      <c r="Q28" s="49">
        <v>1289311</v>
      </c>
      <c r="R28" s="35">
        <f t="shared" si="1"/>
        <v>1309097</v>
      </c>
      <c r="S28" s="48">
        <v>54588</v>
      </c>
      <c r="T28" s="37">
        <f t="shared" si="2"/>
        <v>55760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13</v>
      </c>
      <c r="F29" s="31" t="s">
        <v>51</v>
      </c>
      <c r="G29" s="31" t="s">
        <v>35</v>
      </c>
      <c r="H29" s="31" t="s">
        <v>36</v>
      </c>
      <c r="I29" s="33">
        <v>7</v>
      </c>
      <c r="J29" s="33">
        <v>7</v>
      </c>
      <c r="K29" s="54">
        <v>13953</v>
      </c>
      <c r="L29" s="54">
        <v>560</v>
      </c>
      <c r="M29" s="34">
        <f t="shared" si="0"/>
        <v>-0.5308073463672107</v>
      </c>
      <c r="N29" s="35">
        <v>37134</v>
      </c>
      <c r="O29" s="35">
        <v>17423</v>
      </c>
      <c r="P29" s="35">
        <v>709</v>
      </c>
      <c r="Q29" s="49">
        <v>837399.64</v>
      </c>
      <c r="R29" s="35">
        <f t="shared" si="1"/>
        <v>854822.64</v>
      </c>
      <c r="S29" s="48">
        <v>30474</v>
      </c>
      <c r="T29" s="37">
        <f t="shared" si="2"/>
        <v>31183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52</v>
      </c>
      <c r="G30" s="31" t="s">
        <v>37</v>
      </c>
      <c r="H30" s="31" t="s">
        <v>36</v>
      </c>
      <c r="I30" s="33">
        <v>7</v>
      </c>
      <c r="J30" s="33">
        <v>2</v>
      </c>
      <c r="K30" s="54">
        <v>7147</v>
      </c>
      <c r="L30" s="54">
        <v>261</v>
      </c>
      <c r="M30" s="34">
        <f t="shared" si="0"/>
        <v>-0.5347976184519938</v>
      </c>
      <c r="N30" s="35">
        <v>19987</v>
      </c>
      <c r="O30" s="35">
        <v>9298</v>
      </c>
      <c r="P30" s="35">
        <v>351</v>
      </c>
      <c r="Q30" s="49">
        <v>281351.44</v>
      </c>
      <c r="R30" s="35">
        <f t="shared" si="1"/>
        <v>290649.44</v>
      </c>
      <c r="S30" s="48">
        <v>9358</v>
      </c>
      <c r="T30" s="37">
        <f t="shared" si="2"/>
        <v>9709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53</v>
      </c>
      <c r="G31" s="31" t="s">
        <v>37</v>
      </c>
      <c r="H31" s="31" t="s">
        <v>40</v>
      </c>
      <c r="I31" s="33">
        <v>7</v>
      </c>
      <c r="J31" s="33">
        <v>3</v>
      </c>
      <c r="K31" s="54">
        <v>5075</v>
      </c>
      <c r="L31" s="54">
        <v>191</v>
      </c>
      <c r="M31" s="34">
        <f t="shared" si="0"/>
        <v>-0.40140333897894986</v>
      </c>
      <c r="N31" s="35">
        <v>12399</v>
      </c>
      <c r="O31" s="35">
        <v>7422</v>
      </c>
      <c r="P31" s="35">
        <v>277</v>
      </c>
      <c r="Q31" s="49">
        <v>139367</v>
      </c>
      <c r="R31" s="35">
        <f t="shared" si="1"/>
        <v>146789</v>
      </c>
      <c r="S31" s="48">
        <v>5066</v>
      </c>
      <c r="T31" s="37">
        <f t="shared" si="2"/>
        <v>5343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25</v>
      </c>
      <c r="F32" s="47" t="s">
        <v>43</v>
      </c>
      <c r="G32" s="31" t="s">
        <v>37</v>
      </c>
      <c r="H32" s="31" t="s">
        <v>36</v>
      </c>
      <c r="I32" s="33">
        <v>16</v>
      </c>
      <c r="J32" s="33">
        <v>2</v>
      </c>
      <c r="K32" s="54">
        <v>3517</v>
      </c>
      <c r="L32" s="54">
        <v>112</v>
      </c>
      <c r="M32" s="34">
        <f t="shared" si="0"/>
        <v>0.03078579117330471</v>
      </c>
      <c r="N32" s="35">
        <v>4645</v>
      </c>
      <c r="O32" s="35">
        <v>4788</v>
      </c>
      <c r="P32" s="35">
        <v>159</v>
      </c>
      <c r="Q32" s="49">
        <v>453706.82</v>
      </c>
      <c r="R32" s="35">
        <f t="shared" si="1"/>
        <v>458494.82</v>
      </c>
      <c r="S32" s="48">
        <v>17289</v>
      </c>
      <c r="T32" s="37">
        <f t="shared" si="2"/>
        <v>17448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18</v>
      </c>
      <c r="F33" s="31" t="s">
        <v>54</v>
      </c>
      <c r="G33" s="31" t="s">
        <v>42</v>
      </c>
      <c r="H33" s="31" t="s">
        <v>36</v>
      </c>
      <c r="I33" s="33">
        <v>6</v>
      </c>
      <c r="J33" s="53">
        <v>4</v>
      </c>
      <c r="K33" s="54">
        <v>1980</v>
      </c>
      <c r="L33" s="54">
        <v>102</v>
      </c>
      <c r="M33" s="34">
        <f t="shared" si="0"/>
        <v>-0.7944063715502871</v>
      </c>
      <c r="N33" s="35">
        <v>16197</v>
      </c>
      <c r="O33" s="35">
        <v>3330</v>
      </c>
      <c r="P33" s="35">
        <v>173</v>
      </c>
      <c r="Q33" s="49">
        <v>320498</v>
      </c>
      <c r="R33" s="35">
        <f t="shared" si="1"/>
        <v>323828</v>
      </c>
      <c r="S33" s="48">
        <v>11751</v>
      </c>
      <c r="T33" s="37">
        <f t="shared" si="2"/>
        <v>11924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60</v>
      </c>
      <c r="G34" s="31" t="s">
        <v>37</v>
      </c>
      <c r="H34" s="31" t="s">
        <v>40</v>
      </c>
      <c r="I34" s="33">
        <v>4</v>
      </c>
      <c r="J34" s="53">
        <v>2</v>
      </c>
      <c r="K34" s="54">
        <v>2123</v>
      </c>
      <c r="L34" s="54">
        <v>77</v>
      </c>
      <c r="M34" s="34">
        <f t="shared" si="0"/>
        <v>-0.4453781512605042</v>
      </c>
      <c r="N34" s="35">
        <v>5831</v>
      </c>
      <c r="O34" s="35">
        <v>3234</v>
      </c>
      <c r="P34" s="35">
        <v>118</v>
      </c>
      <c r="Q34" s="49">
        <v>23730</v>
      </c>
      <c r="R34" s="35">
        <f t="shared" si="1"/>
        <v>26964</v>
      </c>
      <c r="S34" s="48">
        <v>810</v>
      </c>
      <c r="T34" s="37">
        <f t="shared" si="2"/>
        <v>928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926001</v>
      </c>
      <c r="L35" s="43">
        <f>SUM(L10:L34)</f>
        <v>31273</v>
      </c>
      <c r="M35" s="44">
        <f t="shared" si="0"/>
        <v>-0.1567450347663525</v>
      </c>
      <c r="N35" s="43">
        <f>SUM(N10:N34)</f>
        <v>1368737.2</v>
      </c>
      <c r="O35" s="43">
        <f aca="true" t="shared" si="3" ref="O35:T35">SUM(O10:O34)</f>
        <v>1154194.44</v>
      </c>
      <c r="P35" s="43">
        <f t="shared" si="3"/>
        <v>39986</v>
      </c>
      <c r="Q35" s="43">
        <f t="shared" si="3"/>
        <v>11209962.91</v>
      </c>
      <c r="R35" s="43">
        <f t="shared" si="3"/>
        <v>12364157.35</v>
      </c>
      <c r="S35" s="43">
        <f t="shared" si="3"/>
        <v>401177</v>
      </c>
      <c r="T35" s="43">
        <f t="shared" si="3"/>
        <v>441163</v>
      </c>
      <c r="U35" s="45"/>
      <c r="V35" s="46">
        <f>SUM(V10:V19)</f>
        <v>0</v>
      </c>
    </row>
    <row r="38" spans="15:16" ht="12.75">
      <c r="O38" s="52"/>
      <c r="P38" s="51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2011-03-10T13:17:42Z</cp:lastPrinted>
  <dcterms:created xsi:type="dcterms:W3CDTF">2010-01-07T12:33:24Z</dcterms:created>
  <dcterms:modified xsi:type="dcterms:W3CDTF">2011-04-07T14:09:12Z</dcterms:modified>
  <cp:category/>
  <cp:version/>
  <cp:contentType/>
  <cp:contentStatus/>
</cp:coreProperties>
</file>