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 23" sheetId="1" r:id="rId1"/>
  </sheets>
  <definedNames/>
  <calcPr fullCalcOnLoad="1"/>
</workbook>
</file>

<file path=xl/sharedStrings.xml><?xml version="1.0" encoding="utf-8"?>
<sst xmlns="http://schemas.openxmlformats.org/spreadsheetml/2006/main" count="118" uniqueCount="69">
  <si>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</si>
  <si>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</si>
  <si>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</si>
  <si>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</si>
  <si>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</si>
  <si>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</si>
  <si>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</si>
  <si>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</si>
  <si>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</si>
  <si>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</si>
  <si>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</si>
  <si>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</si>
  <si>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</si>
  <si>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</si>
  <si>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</si>
  <si>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</si>
  <si>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</si>
  <si>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</si>
  <si>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</si>
  <si>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</si>
  <si>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</si>
  <si>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</si>
  <si>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</si>
  <si>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</si>
  <si>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</si>
  <si>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</si>
  <si>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</si>
  <si>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</si>
  <si>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</si>
  <si>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</si>
  <si>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</si>
  <si>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</si>
  <si>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</si>
  <si>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</si>
  <si>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</si>
  <si>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</si>
  <si>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PAR</t>
  </si>
  <si>
    <t>IND</t>
  </si>
  <si>
    <t>Duplicato</t>
  </si>
  <si>
    <t>SONY</t>
  </si>
  <si>
    <t>CF</t>
  </si>
  <si>
    <t>UNI</t>
  </si>
  <si>
    <t>WDI</t>
  </si>
  <si>
    <t>Discovery</t>
  </si>
  <si>
    <t>PA-DORA</t>
  </si>
  <si>
    <t>MIRROR MIRROR</t>
  </si>
  <si>
    <t>LORAX</t>
  </si>
  <si>
    <t>INTOUCHABLES</t>
  </si>
  <si>
    <t>SEEFOOD</t>
  </si>
  <si>
    <t>AMERICAN PIE: REUNION</t>
  </si>
  <si>
    <t>PIRATES! BAND OF MISFITS, THE</t>
  </si>
  <si>
    <t>AVENGERS, THE</t>
  </si>
  <si>
    <t>STREETDANCE 2</t>
  </si>
  <si>
    <t>DARK SHADOWS</t>
  </si>
  <si>
    <t>21 JUMP STREET</t>
  </si>
  <si>
    <t>HOW I SPENT MY SUMMER VACATION</t>
  </si>
  <si>
    <t>DICTATOR, THE</t>
  </si>
  <si>
    <t>LOCKOUT</t>
  </si>
  <si>
    <t>RAVEN, THE</t>
  </si>
  <si>
    <t>LOC</t>
  </si>
  <si>
    <t>MEN IN BLACK 3</t>
  </si>
  <si>
    <t>BEL AMI</t>
  </si>
  <si>
    <t>SEEKING JUSTICE</t>
  </si>
  <si>
    <t>May,31-Jun,03</t>
  </si>
  <si>
    <t>May,31-Jun,06</t>
  </si>
  <si>
    <t>SNOW WHITE AND THE HUNTSMEN</t>
  </si>
  <si>
    <t>WHAT TO EXEPCT WHEN YOU ARE EXPECTING</t>
  </si>
  <si>
    <t>INSPEKTOR MARTIN I BANDA PUŽEVA</t>
  </si>
  <si>
    <t>SHAME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</si>
</sst>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tabSelected="1" zoomScalePageLayoutView="0" workbookViewId="0" topLeftCell="D1">
      <selection activeCell="O36" sqref="O36"/>
    </sheetView>
  </sheetViews>
  <sheetFormatPr defaultColWidth="9.140625" defaultRowHeight="15"/>
  <cols>
    <col min="1" max="3" width="0.13671875" style="1" hidden="1" customWidth="1"/>
    <col min="4" max="4" width="8.7109375" style="1" customWidth="1"/>
    <col min="5" max="5" width="7.8515625" style="1" customWidth="1"/>
    <col min="6" max="6" width="38.57421875" style="1" customWidth="1"/>
    <col min="7" max="7" width="7.421875" style="1" customWidth="1"/>
    <col min="8" max="8" width="13.57421875" style="1" customWidth="1"/>
    <col min="9" max="9" width="5.8515625" style="1" customWidth="1"/>
    <col min="10" max="10" width="5.421875" style="1" customWidth="1"/>
    <col min="11" max="11" width="10.8515625" style="1" customWidth="1"/>
    <col min="12" max="12" width="10.1406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64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23</v>
      </c>
      <c r="N4" s="22" t="s">
        <v>7</v>
      </c>
      <c r="Q4" s="22"/>
      <c r="R4" s="2" t="s">
        <v>8</v>
      </c>
      <c r="S4" s="2"/>
      <c r="T4" s="23">
        <v>41067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65</v>
      </c>
      <c r="G10" s="31" t="s">
        <v>41</v>
      </c>
      <c r="H10" s="31" t="s">
        <v>35</v>
      </c>
      <c r="I10" s="34">
        <v>1</v>
      </c>
      <c r="J10" s="34">
        <v>16</v>
      </c>
      <c r="K10" s="54">
        <v>356816</v>
      </c>
      <c r="L10" s="54">
        <v>11098</v>
      </c>
      <c r="M10" s="36" t="e">
        <f aca="true" t="shared" si="0" ref="M10:M31">O10/N10-100%</f>
        <v>#DIV/0!</v>
      </c>
      <c r="N10" s="35"/>
      <c r="O10" s="35">
        <v>532376</v>
      </c>
      <c r="P10" s="35">
        <v>17848</v>
      </c>
      <c r="Q10" s="37"/>
      <c r="R10" s="35">
        <f aca="true" t="shared" si="1" ref="R10:R30">O10+Q10</f>
        <v>532376</v>
      </c>
      <c r="S10" s="38"/>
      <c r="T10" s="39">
        <f aca="true" t="shared" si="2" ref="T10:T30">S10+P10</f>
        <v>17848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56</v>
      </c>
      <c r="G11" s="31" t="s">
        <v>36</v>
      </c>
      <c r="H11" s="31" t="s">
        <v>35</v>
      </c>
      <c r="I11" s="34">
        <v>3</v>
      </c>
      <c r="J11" s="34">
        <v>15</v>
      </c>
      <c r="K11" s="54">
        <v>272235</v>
      </c>
      <c r="L11" s="54">
        <v>9060</v>
      </c>
      <c r="M11" s="36">
        <f t="shared" si="0"/>
        <v>-0.32390487938361345</v>
      </c>
      <c r="N11" s="35">
        <v>582881</v>
      </c>
      <c r="O11" s="35">
        <v>394083</v>
      </c>
      <c r="P11" s="35">
        <v>14189</v>
      </c>
      <c r="Q11" s="37">
        <v>1520652</v>
      </c>
      <c r="R11" s="35">
        <f t="shared" si="1"/>
        <v>1914735</v>
      </c>
      <c r="S11" s="38">
        <v>53259</v>
      </c>
      <c r="T11" s="39">
        <f t="shared" si="2"/>
        <v>67448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60</v>
      </c>
      <c r="G12" s="31" t="s">
        <v>39</v>
      </c>
      <c r="H12" s="31" t="s">
        <v>40</v>
      </c>
      <c r="I12" s="34">
        <v>2</v>
      </c>
      <c r="J12" s="34">
        <v>28</v>
      </c>
      <c r="K12" s="54">
        <v>189874</v>
      </c>
      <c r="L12" s="54">
        <v>5390</v>
      </c>
      <c r="M12" s="36">
        <f t="shared" si="0"/>
        <v>-0.4703613794730169</v>
      </c>
      <c r="N12" s="35">
        <v>508745</v>
      </c>
      <c r="O12" s="35">
        <v>269451</v>
      </c>
      <c r="P12" s="35">
        <v>8019</v>
      </c>
      <c r="Q12" s="37">
        <v>508745</v>
      </c>
      <c r="R12" s="35">
        <f t="shared" si="1"/>
        <v>778196</v>
      </c>
      <c r="S12" s="38">
        <v>14122</v>
      </c>
      <c r="T12" s="39">
        <f t="shared" si="2"/>
        <v>22141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51</v>
      </c>
      <c r="G13" s="31" t="s">
        <v>42</v>
      </c>
      <c r="H13" s="31" t="s">
        <v>40</v>
      </c>
      <c r="I13" s="34">
        <v>5</v>
      </c>
      <c r="J13" s="34">
        <v>19</v>
      </c>
      <c r="K13" s="54">
        <v>83441</v>
      </c>
      <c r="L13" s="54">
        <v>2171</v>
      </c>
      <c r="M13" s="36">
        <f t="shared" si="0"/>
        <v>-0.05348526012732657</v>
      </c>
      <c r="N13" s="35">
        <v>123305</v>
      </c>
      <c r="O13" s="35">
        <v>116710</v>
      </c>
      <c r="P13" s="35">
        <v>3246</v>
      </c>
      <c r="Q13" s="37">
        <v>2088844</v>
      </c>
      <c r="R13" s="35">
        <f t="shared" si="1"/>
        <v>2205554</v>
      </c>
      <c r="S13" s="38">
        <v>54860</v>
      </c>
      <c r="T13" s="39">
        <f t="shared" si="2"/>
        <v>58106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66</v>
      </c>
      <c r="G14" s="31" t="s">
        <v>37</v>
      </c>
      <c r="H14" s="31" t="s">
        <v>44</v>
      </c>
      <c r="I14" s="34">
        <v>1</v>
      </c>
      <c r="J14" s="34">
        <v>14</v>
      </c>
      <c r="K14" s="54">
        <v>62088</v>
      </c>
      <c r="L14" s="54">
        <v>2114</v>
      </c>
      <c r="M14" s="36" t="e">
        <f t="shared" si="0"/>
        <v>#DIV/0!</v>
      </c>
      <c r="N14" s="35"/>
      <c r="O14" s="35">
        <v>89919</v>
      </c>
      <c r="P14" s="35">
        <v>3364</v>
      </c>
      <c r="Q14" s="37"/>
      <c r="R14" s="35">
        <f t="shared" si="1"/>
        <v>89919</v>
      </c>
      <c r="S14" s="38"/>
      <c r="T14" s="39">
        <f t="shared" si="2"/>
        <v>3364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53</v>
      </c>
      <c r="G15" s="31" t="s">
        <v>34</v>
      </c>
      <c r="H15" s="31" t="s">
        <v>35</v>
      </c>
      <c r="I15" s="34">
        <v>4</v>
      </c>
      <c r="J15" s="34">
        <v>13</v>
      </c>
      <c r="K15" s="35">
        <v>58550</v>
      </c>
      <c r="L15" s="35">
        <v>1978</v>
      </c>
      <c r="M15" s="36">
        <f t="shared" si="0"/>
        <v>-0.32334521191902343</v>
      </c>
      <c r="N15" s="35">
        <v>131890</v>
      </c>
      <c r="O15" s="35">
        <v>89244</v>
      </c>
      <c r="P15" s="35">
        <v>3408</v>
      </c>
      <c r="Q15" s="37">
        <v>517296</v>
      </c>
      <c r="R15" s="35">
        <f t="shared" si="1"/>
        <v>606540</v>
      </c>
      <c r="S15" s="38">
        <v>19738</v>
      </c>
      <c r="T15" s="39">
        <f t="shared" si="2"/>
        <v>23146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31" t="s">
        <v>46</v>
      </c>
      <c r="G16" s="31" t="s">
        <v>41</v>
      </c>
      <c r="H16" s="31" t="s">
        <v>35</v>
      </c>
      <c r="I16" s="43">
        <v>9</v>
      </c>
      <c r="J16" s="34">
        <v>16</v>
      </c>
      <c r="K16" s="35">
        <v>43927</v>
      </c>
      <c r="L16" s="35">
        <v>1436</v>
      </c>
      <c r="M16" s="36">
        <f t="shared" si="0"/>
        <v>-0.011921917987685049</v>
      </c>
      <c r="N16" s="35">
        <v>61064</v>
      </c>
      <c r="O16" s="35">
        <v>60336</v>
      </c>
      <c r="P16" s="35">
        <v>2027</v>
      </c>
      <c r="Q16" s="37">
        <v>1398216</v>
      </c>
      <c r="R16" s="35">
        <f t="shared" si="1"/>
        <v>1458552</v>
      </c>
      <c r="S16" s="38">
        <v>43043</v>
      </c>
      <c r="T16" s="39">
        <f t="shared" si="2"/>
        <v>45070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47</v>
      </c>
      <c r="G17" s="31" t="s">
        <v>37</v>
      </c>
      <c r="H17" s="31" t="s">
        <v>38</v>
      </c>
      <c r="I17" s="43">
        <v>9</v>
      </c>
      <c r="J17" s="34">
        <v>5</v>
      </c>
      <c r="K17" s="35">
        <v>25487</v>
      </c>
      <c r="L17" s="35">
        <v>831</v>
      </c>
      <c r="M17" s="36">
        <f t="shared" si="0"/>
        <v>-0.1707921411588037</v>
      </c>
      <c r="N17" s="35">
        <v>39955</v>
      </c>
      <c r="O17" s="35">
        <v>33131</v>
      </c>
      <c r="P17" s="35">
        <v>1159</v>
      </c>
      <c r="Q17" s="37">
        <v>1189031</v>
      </c>
      <c r="R17" s="35">
        <f t="shared" si="1"/>
        <v>1222162</v>
      </c>
      <c r="S17" s="38">
        <v>42695</v>
      </c>
      <c r="T17" s="39">
        <f t="shared" si="2"/>
        <v>43854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67</v>
      </c>
      <c r="G18" s="31" t="s">
        <v>59</v>
      </c>
      <c r="H18" s="31" t="s">
        <v>40</v>
      </c>
      <c r="I18" s="34">
        <v>1</v>
      </c>
      <c r="J18" s="34">
        <v>13</v>
      </c>
      <c r="K18" s="54">
        <v>21487</v>
      </c>
      <c r="L18" s="54">
        <v>876</v>
      </c>
      <c r="M18" s="36" t="e">
        <f t="shared" si="0"/>
        <v>#DIV/0!</v>
      </c>
      <c r="N18" s="35"/>
      <c r="O18" s="35">
        <v>29424</v>
      </c>
      <c r="P18" s="35">
        <v>1246</v>
      </c>
      <c r="Q18" s="37"/>
      <c r="R18" s="35">
        <f t="shared" si="1"/>
        <v>29424</v>
      </c>
      <c r="S18" s="38"/>
      <c r="T18" s="39">
        <f t="shared" si="2"/>
        <v>1246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6</v>
      </c>
      <c r="F19" s="31" t="s">
        <v>61</v>
      </c>
      <c r="G19" s="31" t="s">
        <v>37</v>
      </c>
      <c r="H19" s="31" t="s">
        <v>35</v>
      </c>
      <c r="I19" s="34">
        <v>2</v>
      </c>
      <c r="J19" s="34">
        <v>8</v>
      </c>
      <c r="K19" s="54">
        <v>18604</v>
      </c>
      <c r="L19" s="54">
        <v>633</v>
      </c>
      <c r="M19" s="36">
        <f t="shared" si="0"/>
        <v>-0.3704777313379174</v>
      </c>
      <c r="N19" s="35">
        <v>44502</v>
      </c>
      <c r="O19" s="35">
        <v>28015</v>
      </c>
      <c r="P19" s="35">
        <v>1049</v>
      </c>
      <c r="Q19" s="37">
        <v>44502</v>
      </c>
      <c r="R19" s="35">
        <f t="shared" si="1"/>
        <v>72517</v>
      </c>
      <c r="S19" s="38">
        <v>1675</v>
      </c>
      <c r="T19" s="39">
        <f t="shared" si="2"/>
        <v>2724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62</v>
      </c>
      <c r="G20" s="44" t="s">
        <v>37</v>
      </c>
      <c r="H20" s="31" t="s">
        <v>43</v>
      </c>
      <c r="I20" s="34">
        <v>2</v>
      </c>
      <c r="J20" s="34">
        <v>3</v>
      </c>
      <c r="K20" s="54">
        <v>15775</v>
      </c>
      <c r="L20" s="54">
        <v>499</v>
      </c>
      <c r="M20" s="36">
        <f t="shared" si="0"/>
        <v>-0.12776675316745534</v>
      </c>
      <c r="N20" s="35">
        <v>26204</v>
      </c>
      <c r="O20" s="35">
        <v>22856</v>
      </c>
      <c r="P20" s="35">
        <v>796</v>
      </c>
      <c r="Q20" s="37">
        <v>26204</v>
      </c>
      <c r="R20" s="35">
        <f t="shared" si="1"/>
        <v>49060</v>
      </c>
      <c r="S20" s="38">
        <v>989</v>
      </c>
      <c r="T20" s="39">
        <f t="shared" si="2"/>
        <v>1785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16</v>
      </c>
      <c r="F21" s="31" t="s">
        <v>45</v>
      </c>
      <c r="G21" s="44" t="s">
        <v>37</v>
      </c>
      <c r="H21" s="31" t="s">
        <v>38</v>
      </c>
      <c r="I21" s="34">
        <v>10</v>
      </c>
      <c r="J21" s="34">
        <v>11</v>
      </c>
      <c r="K21" s="54">
        <v>14882</v>
      </c>
      <c r="L21" s="54">
        <v>645</v>
      </c>
      <c r="M21" s="36">
        <f t="shared" si="0"/>
        <v>0.29858714760075533</v>
      </c>
      <c r="N21" s="35">
        <v>15359</v>
      </c>
      <c r="O21" s="35">
        <v>19945</v>
      </c>
      <c r="P21" s="35">
        <v>821</v>
      </c>
      <c r="Q21" s="37">
        <v>665778</v>
      </c>
      <c r="R21" s="35">
        <f t="shared" si="1"/>
        <v>685723</v>
      </c>
      <c r="S21" s="38">
        <v>26149</v>
      </c>
      <c r="T21" s="39">
        <f t="shared" si="2"/>
        <v>26970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48</v>
      </c>
      <c r="G22" s="44" t="s">
        <v>37</v>
      </c>
      <c r="H22" s="31" t="s">
        <v>38</v>
      </c>
      <c r="I22" s="34">
        <v>12</v>
      </c>
      <c r="J22" s="34">
        <v>12</v>
      </c>
      <c r="K22" s="54">
        <v>10486</v>
      </c>
      <c r="L22" s="54">
        <v>489</v>
      </c>
      <c r="M22" s="36">
        <f t="shared" si="0"/>
        <v>-0.014972903514162805</v>
      </c>
      <c r="N22" s="35">
        <v>17899</v>
      </c>
      <c r="O22" s="35">
        <v>17631</v>
      </c>
      <c r="P22" s="35">
        <v>724</v>
      </c>
      <c r="Q22" s="37">
        <v>553699</v>
      </c>
      <c r="R22" s="35">
        <f t="shared" si="1"/>
        <v>571330</v>
      </c>
      <c r="S22" s="38">
        <v>22795</v>
      </c>
      <c r="T22" s="39">
        <f t="shared" si="2"/>
        <v>23519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9</v>
      </c>
      <c r="F23" s="31" t="s">
        <v>52</v>
      </c>
      <c r="G23" s="44" t="s">
        <v>37</v>
      </c>
      <c r="H23" s="31" t="s">
        <v>35</v>
      </c>
      <c r="I23" s="34">
        <v>5</v>
      </c>
      <c r="J23" s="34">
        <v>6</v>
      </c>
      <c r="K23" s="54">
        <v>11456</v>
      </c>
      <c r="L23" s="54">
        <v>334</v>
      </c>
      <c r="M23" s="36">
        <f t="shared" si="0"/>
        <v>-0.37081247593376976</v>
      </c>
      <c r="N23" s="35">
        <v>25970</v>
      </c>
      <c r="O23" s="35">
        <v>16340</v>
      </c>
      <c r="P23" s="35">
        <v>506</v>
      </c>
      <c r="Q23" s="37">
        <v>238259</v>
      </c>
      <c r="R23" s="35">
        <f t="shared" si="1"/>
        <v>254599</v>
      </c>
      <c r="S23" s="38">
        <v>6614</v>
      </c>
      <c r="T23" s="39">
        <f t="shared" si="2"/>
        <v>7120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33</v>
      </c>
      <c r="F24" s="31" t="s">
        <v>68</v>
      </c>
      <c r="G24" s="44" t="s">
        <v>37</v>
      </c>
      <c r="H24" s="31" t="s">
        <v>40</v>
      </c>
      <c r="I24" s="34">
        <v>1</v>
      </c>
      <c r="J24" s="34">
        <v>1</v>
      </c>
      <c r="K24" s="54">
        <v>9306</v>
      </c>
      <c r="L24" s="54">
        <v>374</v>
      </c>
      <c r="M24" s="36" t="e">
        <f t="shared" si="0"/>
        <v>#DIV/0!</v>
      </c>
      <c r="N24" s="35"/>
      <c r="O24" s="35">
        <v>13556</v>
      </c>
      <c r="P24" s="35">
        <v>585</v>
      </c>
      <c r="Q24" s="37"/>
      <c r="R24" s="35">
        <f t="shared" si="1"/>
        <v>13556</v>
      </c>
      <c r="S24" s="38"/>
      <c r="T24" s="39">
        <f t="shared" si="2"/>
        <v>585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19</v>
      </c>
      <c r="F25" s="31" t="s">
        <v>58</v>
      </c>
      <c r="G25" s="44" t="s">
        <v>37</v>
      </c>
      <c r="H25" s="31" t="s">
        <v>44</v>
      </c>
      <c r="I25" s="34">
        <v>3</v>
      </c>
      <c r="J25" s="34">
        <v>4</v>
      </c>
      <c r="K25" s="54">
        <v>5234</v>
      </c>
      <c r="L25" s="54">
        <v>187</v>
      </c>
      <c r="M25" s="36">
        <f t="shared" si="0"/>
        <v>-0.18053691275167782</v>
      </c>
      <c r="N25" s="35">
        <v>11920</v>
      </c>
      <c r="O25" s="35">
        <v>9768</v>
      </c>
      <c r="P25" s="35">
        <v>381</v>
      </c>
      <c r="Q25" s="37">
        <v>37138</v>
      </c>
      <c r="R25" s="35">
        <f t="shared" si="1"/>
        <v>46906</v>
      </c>
      <c r="S25" s="38">
        <v>1380</v>
      </c>
      <c r="T25" s="39">
        <f t="shared" si="2"/>
        <v>1761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12</v>
      </c>
      <c r="F26" s="31" t="s">
        <v>55</v>
      </c>
      <c r="G26" s="44" t="s">
        <v>37</v>
      </c>
      <c r="H26" s="31" t="s">
        <v>38</v>
      </c>
      <c r="I26" s="34">
        <v>4</v>
      </c>
      <c r="J26" s="34">
        <v>7</v>
      </c>
      <c r="K26" s="35">
        <v>6576</v>
      </c>
      <c r="L26" s="35">
        <v>227</v>
      </c>
      <c r="M26" s="36">
        <f t="shared" si="0"/>
        <v>-0.5250125565042691</v>
      </c>
      <c r="N26" s="35">
        <v>19910</v>
      </c>
      <c r="O26" s="35">
        <v>9457</v>
      </c>
      <c r="P26" s="35">
        <v>350</v>
      </c>
      <c r="Q26" s="37">
        <v>106050</v>
      </c>
      <c r="R26" s="35">
        <f t="shared" si="1"/>
        <v>115507</v>
      </c>
      <c r="S26" s="38">
        <v>4011</v>
      </c>
      <c r="T26" s="39">
        <f t="shared" si="2"/>
        <v>4361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54</v>
      </c>
      <c r="G27" s="44" t="s">
        <v>39</v>
      </c>
      <c r="H27" s="31" t="s">
        <v>40</v>
      </c>
      <c r="I27" s="34">
        <v>4</v>
      </c>
      <c r="J27" s="34">
        <v>11</v>
      </c>
      <c r="K27" s="35">
        <v>5665</v>
      </c>
      <c r="L27" s="35">
        <v>214</v>
      </c>
      <c r="M27" s="36">
        <f t="shared" si="0"/>
        <v>-0.39403930695629685</v>
      </c>
      <c r="N27" s="35">
        <v>15468</v>
      </c>
      <c r="O27" s="35">
        <v>9373</v>
      </c>
      <c r="P27" s="35">
        <v>382</v>
      </c>
      <c r="Q27" s="37">
        <v>143172</v>
      </c>
      <c r="R27" s="35">
        <f t="shared" si="1"/>
        <v>152545</v>
      </c>
      <c r="S27" s="38">
        <v>5294</v>
      </c>
      <c r="T27" s="39">
        <f t="shared" si="2"/>
        <v>5676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57</v>
      </c>
      <c r="G28" s="44" t="s">
        <v>37</v>
      </c>
      <c r="H28" s="31" t="s">
        <v>35</v>
      </c>
      <c r="I28" s="34">
        <v>3</v>
      </c>
      <c r="J28" s="34">
        <v>10</v>
      </c>
      <c r="K28" s="54">
        <v>5620</v>
      </c>
      <c r="L28" s="54">
        <v>188</v>
      </c>
      <c r="M28" s="36">
        <f t="shared" si="0"/>
        <v>-0.5942319881681808</v>
      </c>
      <c r="N28" s="35">
        <v>18932</v>
      </c>
      <c r="O28" s="35">
        <v>7682</v>
      </c>
      <c r="P28" s="35">
        <v>271</v>
      </c>
      <c r="Q28" s="37">
        <v>64471</v>
      </c>
      <c r="R28" s="35">
        <f t="shared" si="1"/>
        <v>72153</v>
      </c>
      <c r="S28" s="38">
        <v>2509</v>
      </c>
      <c r="T28" s="39">
        <f t="shared" si="2"/>
        <v>2780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10</v>
      </c>
      <c r="F29" s="31" t="s">
        <v>49</v>
      </c>
      <c r="G29" s="44" t="s">
        <v>41</v>
      </c>
      <c r="H29" s="31" t="s">
        <v>35</v>
      </c>
      <c r="I29" s="34">
        <v>8</v>
      </c>
      <c r="J29" s="34">
        <v>4</v>
      </c>
      <c r="K29" s="35">
        <v>4787</v>
      </c>
      <c r="L29" s="35">
        <v>202</v>
      </c>
      <c r="M29" s="36">
        <f t="shared" si="0"/>
        <v>-0.7391890184849889</v>
      </c>
      <c r="N29" s="35">
        <v>23749</v>
      </c>
      <c r="O29" s="35">
        <v>6194</v>
      </c>
      <c r="P29" s="35">
        <v>268</v>
      </c>
      <c r="Q29" s="37">
        <v>1757708</v>
      </c>
      <c r="R29" s="35">
        <f t="shared" si="1"/>
        <v>1763902</v>
      </c>
      <c r="S29" s="38">
        <v>60111</v>
      </c>
      <c r="T29" s="39">
        <f t="shared" si="2"/>
        <v>60379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50</v>
      </c>
      <c r="G30" s="44" t="s">
        <v>39</v>
      </c>
      <c r="H30" s="31" t="s">
        <v>40</v>
      </c>
      <c r="I30" s="34">
        <v>6</v>
      </c>
      <c r="J30" s="34">
        <v>14</v>
      </c>
      <c r="K30" s="54">
        <v>4888</v>
      </c>
      <c r="L30" s="54">
        <v>231</v>
      </c>
      <c r="M30" s="36">
        <f t="shared" si="0"/>
        <v>-0.4803755029056772</v>
      </c>
      <c r="N30" s="35">
        <v>11185</v>
      </c>
      <c r="O30" s="35">
        <v>5812</v>
      </c>
      <c r="P30" s="35">
        <v>285</v>
      </c>
      <c r="Q30" s="37">
        <v>120508</v>
      </c>
      <c r="R30" s="35">
        <f t="shared" si="1"/>
        <v>126320</v>
      </c>
      <c r="S30" s="38">
        <v>5134</v>
      </c>
      <c r="T30" s="39">
        <f t="shared" si="2"/>
        <v>5419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5"/>
      <c r="E31" s="46"/>
      <c r="F31" s="46"/>
      <c r="G31" s="46"/>
      <c r="H31" s="46"/>
      <c r="I31" s="46"/>
      <c r="J31" s="46"/>
      <c r="K31" s="47">
        <f>SUM(K10:K30)</f>
        <v>1227184</v>
      </c>
      <c r="L31" s="47">
        <f>SUM(L10:L30)</f>
        <v>39177</v>
      </c>
      <c r="M31" s="48">
        <f t="shared" si="0"/>
        <v>0.008796157599145094</v>
      </c>
      <c r="N31" s="47">
        <v>1765771</v>
      </c>
      <c r="O31" s="47">
        <f aca="true" t="shared" si="3" ref="O31:T31">SUM(O10:O30)</f>
        <v>1781303</v>
      </c>
      <c r="P31" s="47">
        <f t="shared" si="3"/>
        <v>60924</v>
      </c>
      <c r="Q31" s="47">
        <f t="shared" si="3"/>
        <v>10980273</v>
      </c>
      <c r="R31" s="47">
        <f t="shared" si="3"/>
        <v>12761576</v>
      </c>
      <c r="S31" s="47">
        <f t="shared" si="3"/>
        <v>364378</v>
      </c>
      <c r="T31" s="47">
        <f t="shared" si="3"/>
        <v>425302</v>
      </c>
      <c r="U31" s="49"/>
      <c r="V31" s="50"/>
    </row>
    <row r="34" spans="15:16" ht="12.75">
      <c r="O34" s="51"/>
      <c r="P34" s="52"/>
    </row>
    <row r="35" ht="12.75">
      <c r="F35" s="53"/>
    </row>
    <row r="37" spans="16:256" s="1" customFormat="1" ht="12.75">
      <c r="P37" s="50"/>
      <c r="Q37" s="50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2012-05-31T06:47:16Z</cp:lastPrinted>
  <dcterms:created xsi:type="dcterms:W3CDTF">2012-01-05T09:57:27Z</dcterms:created>
  <dcterms:modified xsi:type="dcterms:W3CDTF">2012-06-18T12:30:11Z</dcterms:modified>
  <cp:category/>
  <cp:version/>
  <cp:contentType/>
  <cp:contentStatus/>
</cp:coreProperties>
</file>