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30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<sst xmlns="http://schemas.openxmlformats.org/spreadsheetml/2006/main" count="102" uniqueCount="65">
  <si>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</si>
  <si>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</si>
  <si>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</si>
  <si>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</si>
  <si>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</si>
  <si>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</si>
  <si>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</si>
  <si>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</si>
  <si>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</si>
  <si>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</si>
  <si>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</si>
  <si>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</si>
  <si>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</si>
  <si>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</si>
  <si>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</si>
  <si>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</si>
  <si>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</si>
  <si>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</si>
  <si>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</si>
  <si>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</si>
  <si>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</si>
  <si>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</si>
  <si>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</si>
  <si>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</si>
  <si>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</si>
  <si>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</si>
  <si>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</si>
  <si>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</si>
  <si>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</si>
  <si>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</si>
  <si>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</si>
  <si>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</si>
  <si>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</si>
  <si>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</si>
  <si>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</si>
  <si>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</si>
  <si>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WB</t>
  </si>
  <si>
    <t>Blitz</t>
  </si>
  <si>
    <t>PAR</t>
  </si>
  <si>
    <t>IND</t>
  </si>
  <si>
    <t>Duplicato</t>
  </si>
  <si>
    <t>FOX</t>
  </si>
  <si>
    <t>SONY</t>
  </si>
  <si>
    <t>CF</t>
  </si>
  <si>
    <t>LOC</t>
  </si>
  <si>
    <t>UNI</t>
  </si>
  <si>
    <t>Discovery</t>
  </si>
  <si>
    <t>INTOUCHABLES</t>
  </si>
  <si>
    <t>DICTATOR, THE</t>
  </si>
  <si>
    <t>MEN IN BLACK 3</t>
  </si>
  <si>
    <t>SNOW WHITE AND THE HUNTSMEN</t>
  </si>
  <si>
    <t>PROMETHEUS</t>
  </si>
  <si>
    <t>MADAGASCAR 3</t>
  </si>
  <si>
    <t>ROCK OF AGES</t>
  </si>
  <si>
    <t>AWAKENING, THE</t>
  </si>
  <si>
    <t>LARIN IZBOR: IZGUBLJENI PRINC</t>
  </si>
  <si>
    <t>PIRANHA 3DD</t>
  </si>
  <si>
    <t>FIVE-YEAR ENGAGEMENT, THE</t>
  </si>
  <si>
    <t>MAGIC MIKE</t>
  </si>
  <si>
    <t>SEEKING A FRIEND FOR THE END OF THE WORLD</t>
  </si>
  <si>
    <t>ICE AGE 4</t>
  </si>
  <si>
    <t>COMME UN CHEF</t>
  </si>
  <si>
    <t>AMAZING SPIDER-MAN, THE</t>
  </si>
  <si>
    <t>Jul,19-Jul,22</t>
  </si>
  <si>
    <t>TED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</si>
</sst>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5.8515625" style="1" customWidth="1"/>
    <col min="2" max="2" width="6.7109375" style="1" customWidth="1"/>
    <col min="3" max="3" width="44.140625" style="1" customWidth="1"/>
    <col min="4" max="4" width="7.28125" style="1" customWidth="1"/>
    <col min="5" max="5" width="11.5742187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63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41113</v>
      </c>
      <c r="P2" s="19"/>
    </row>
    <row r="3" spans="5:10" ht="12.75">
      <c r="E3" s="13" t="s">
        <v>9</v>
      </c>
      <c r="I3" s="20" t="s">
        <v>10</v>
      </c>
      <c r="J3" s="21">
        <v>30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1</v>
      </c>
      <c r="C9" s="33" t="s">
        <v>60</v>
      </c>
      <c r="D9" s="35" t="s">
        <v>41</v>
      </c>
      <c r="E9" s="33" t="s">
        <v>37</v>
      </c>
      <c r="F9" s="36">
        <v>3</v>
      </c>
      <c r="G9" s="36">
        <v>31</v>
      </c>
      <c r="H9" s="37">
        <v>572402</v>
      </c>
      <c r="I9" s="37">
        <v>17896</v>
      </c>
      <c r="J9" s="38">
        <f aca="true" t="shared" si="0" ref="J9:J26">H9/K9-100%</f>
        <v>-0.2209037702463591</v>
      </c>
      <c r="K9" s="37">
        <v>734700</v>
      </c>
      <c r="L9" s="37">
        <v>22072</v>
      </c>
      <c r="M9" s="39">
        <v>2696190</v>
      </c>
      <c r="N9" s="40">
        <f aca="true" t="shared" si="1" ref="N9:N25">H9+M9</f>
        <v>3268592</v>
      </c>
      <c r="O9" s="40">
        <f aca="true" t="shared" si="2" ref="O9:O25">I9+P9</f>
        <v>100588</v>
      </c>
      <c r="P9" s="41">
        <v>82692</v>
      </c>
      <c r="Q9" s="25"/>
    </row>
    <row r="10" spans="1:17" s="26" customFormat="1" ht="12.75">
      <c r="A10" s="34">
        <v>2</v>
      </c>
      <c r="B10" s="34" t="s">
        <v>35</v>
      </c>
      <c r="C10" s="33" t="s">
        <v>64</v>
      </c>
      <c r="D10" s="35" t="s">
        <v>45</v>
      </c>
      <c r="E10" s="33" t="s">
        <v>37</v>
      </c>
      <c r="F10" s="36">
        <v>1</v>
      </c>
      <c r="G10" s="36">
        <v>12</v>
      </c>
      <c r="H10" s="37">
        <v>281925</v>
      </c>
      <c r="I10" s="37">
        <v>9511</v>
      </c>
      <c r="J10" s="38" t="e">
        <f t="shared" si="0"/>
        <v>#DIV/0!</v>
      </c>
      <c r="K10" s="37"/>
      <c r="L10" s="37"/>
      <c r="M10" s="39"/>
      <c r="N10" s="40">
        <f t="shared" si="1"/>
        <v>281925</v>
      </c>
      <c r="O10" s="40">
        <f t="shared" si="2"/>
        <v>9511</v>
      </c>
      <c r="P10" s="41"/>
      <c r="Q10" s="25"/>
    </row>
    <row r="11" spans="1:17" s="26" customFormat="1" ht="12.75">
      <c r="A11" s="34">
        <v>3</v>
      </c>
      <c r="B11" s="34">
        <v>2</v>
      </c>
      <c r="C11" s="33" t="s">
        <v>62</v>
      </c>
      <c r="D11" s="35" t="s">
        <v>42</v>
      </c>
      <c r="E11" s="33" t="s">
        <v>43</v>
      </c>
      <c r="F11" s="36">
        <v>2</v>
      </c>
      <c r="G11" s="36">
        <v>28</v>
      </c>
      <c r="H11" s="37">
        <v>276255</v>
      </c>
      <c r="I11" s="37">
        <v>7053</v>
      </c>
      <c r="J11" s="38">
        <f t="shared" si="0"/>
        <v>-0.5751426418344279</v>
      </c>
      <c r="K11" s="37">
        <v>650230</v>
      </c>
      <c r="L11" s="37">
        <v>17545</v>
      </c>
      <c r="M11" s="39">
        <v>841945</v>
      </c>
      <c r="N11" s="40">
        <f t="shared" si="1"/>
        <v>1118200</v>
      </c>
      <c r="O11" s="40">
        <f t="shared" si="2"/>
        <v>30249</v>
      </c>
      <c r="P11" s="41">
        <v>23196</v>
      </c>
      <c r="Q11" s="25"/>
    </row>
    <row r="12" spans="1:17" s="26" customFormat="1" ht="12.75">
      <c r="A12" s="34">
        <v>4</v>
      </c>
      <c r="B12" s="34">
        <v>3</v>
      </c>
      <c r="C12" s="33" t="s">
        <v>52</v>
      </c>
      <c r="D12" s="35" t="s">
        <v>38</v>
      </c>
      <c r="E12" s="33" t="s">
        <v>37</v>
      </c>
      <c r="F12" s="36">
        <v>7</v>
      </c>
      <c r="G12" s="36">
        <v>26</v>
      </c>
      <c r="H12" s="37">
        <v>138612</v>
      </c>
      <c r="I12" s="37">
        <v>4412</v>
      </c>
      <c r="J12" s="38">
        <f t="shared" si="0"/>
        <v>-0.22730186691343301</v>
      </c>
      <c r="K12" s="37">
        <v>179387</v>
      </c>
      <c r="L12" s="37">
        <v>5856</v>
      </c>
      <c r="M12" s="39">
        <v>3453573</v>
      </c>
      <c r="N12" s="40">
        <f t="shared" si="1"/>
        <v>3592185</v>
      </c>
      <c r="O12" s="40">
        <f t="shared" si="2"/>
        <v>114034</v>
      </c>
      <c r="P12" s="41">
        <v>109622</v>
      </c>
      <c r="Q12" s="25"/>
    </row>
    <row r="13" spans="1:17" s="26" customFormat="1" ht="12.75">
      <c r="A13" s="34">
        <v>5</v>
      </c>
      <c r="B13" s="34">
        <v>4</v>
      </c>
      <c r="C13" s="33" t="s">
        <v>55</v>
      </c>
      <c r="D13" s="35" t="s">
        <v>44</v>
      </c>
      <c r="E13" s="33" t="s">
        <v>43</v>
      </c>
      <c r="F13" s="36">
        <v>4</v>
      </c>
      <c r="G13" s="36">
        <v>11</v>
      </c>
      <c r="H13" s="37">
        <v>116991</v>
      </c>
      <c r="I13" s="37">
        <v>4607</v>
      </c>
      <c r="J13" s="38">
        <f t="shared" si="0"/>
        <v>-0.34722857684882436</v>
      </c>
      <c r="K13" s="37">
        <v>179222</v>
      </c>
      <c r="L13" s="37">
        <v>7693</v>
      </c>
      <c r="M13" s="39">
        <v>1185363</v>
      </c>
      <c r="N13" s="40">
        <f t="shared" si="1"/>
        <v>1302354</v>
      </c>
      <c r="O13" s="40">
        <f t="shared" si="2"/>
        <v>54070</v>
      </c>
      <c r="P13" s="41">
        <v>49463</v>
      </c>
      <c r="Q13" s="25"/>
    </row>
    <row r="14" spans="1:17" s="26" customFormat="1" ht="12.75">
      <c r="A14" s="34">
        <v>6</v>
      </c>
      <c r="B14" s="34">
        <v>5</v>
      </c>
      <c r="C14" s="33" t="s">
        <v>51</v>
      </c>
      <c r="D14" s="35" t="s">
        <v>41</v>
      </c>
      <c r="E14" s="33" t="s">
        <v>37</v>
      </c>
      <c r="F14" s="36">
        <v>7</v>
      </c>
      <c r="G14" s="36">
        <v>11</v>
      </c>
      <c r="H14" s="37">
        <v>36175</v>
      </c>
      <c r="I14" s="37">
        <v>957</v>
      </c>
      <c r="J14" s="38">
        <f t="shared" si="0"/>
        <v>-0.38132781502257496</v>
      </c>
      <c r="K14" s="37">
        <v>58472</v>
      </c>
      <c r="L14" s="37">
        <v>1532</v>
      </c>
      <c r="M14" s="39">
        <v>2200163</v>
      </c>
      <c r="N14" s="40">
        <f t="shared" si="1"/>
        <v>2236338</v>
      </c>
      <c r="O14" s="40">
        <f t="shared" si="2"/>
        <v>55625</v>
      </c>
      <c r="P14" s="41">
        <v>54668</v>
      </c>
      <c r="Q14" s="25"/>
    </row>
    <row r="15" spans="1:17" s="26" customFormat="1" ht="12.75">
      <c r="A15" s="34">
        <v>7</v>
      </c>
      <c r="B15" s="34">
        <v>8</v>
      </c>
      <c r="C15" s="33" t="s">
        <v>61</v>
      </c>
      <c r="D15" s="35" t="s">
        <v>39</v>
      </c>
      <c r="E15" s="33" t="s">
        <v>37</v>
      </c>
      <c r="F15" s="36">
        <v>2</v>
      </c>
      <c r="G15" s="36">
        <v>4</v>
      </c>
      <c r="H15" s="37">
        <v>33740</v>
      </c>
      <c r="I15" s="37">
        <v>1135</v>
      </c>
      <c r="J15" s="38">
        <f t="shared" si="0"/>
        <v>0.0691425312123708</v>
      </c>
      <c r="K15" s="37">
        <v>31558</v>
      </c>
      <c r="L15" s="37">
        <v>1082</v>
      </c>
      <c r="M15" s="42">
        <v>49530</v>
      </c>
      <c r="N15" s="40">
        <f t="shared" si="1"/>
        <v>83270</v>
      </c>
      <c r="O15" s="40">
        <f t="shared" si="2"/>
        <v>3028</v>
      </c>
      <c r="P15" s="41">
        <v>1893</v>
      </c>
      <c r="Q15" s="25"/>
    </row>
    <row r="16" spans="1:17" s="26" customFormat="1" ht="12.75">
      <c r="A16" s="34">
        <v>8</v>
      </c>
      <c r="B16" s="34">
        <v>7</v>
      </c>
      <c r="C16" s="33" t="s">
        <v>57</v>
      </c>
      <c r="D16" s="35" t="s">
        <v>45</v>
      </c>
      <c r="E16" s="33" t="s">
        <v>37</v>
      </c>
      <c r="F16" s="36">
        <v>4</v>
      </c>
      <c r="G16" s="36">
        <v>9</v>
      </c>
      <c r="H16" s="37">
        <v>24000</v>
      </c>
      <c r="I16" s="37">
        <v>759</v>
      </c>
      <c r="J16" s="38">
        <f t="shared" si="0"/>
        <v>-0.29307805596465386</v>
      </c>
      <c r="K16" s="37">
        <v>33950</v>
      </c>
      <c r="L16" s="37">
        <v>1126</v>
      </c>
      <c r="M16" s="42">
        <v>213993</v>
      </c>
      <c r="N16" s="40">
        <f t="shared" si="1"/>
        <v>237993</v>
      </c>
      <c r="O16" s="40">
        <f t="shared" si="2"/>
        <v>8460</v>
      </c>
      <c r="P16" s="41">
        <v>7701</v>
      </c>
      <c r="Q16" s="25"/>
    </row>
    <row r="17" spans="1:17" s="26" customFormat="1" ht="12.75">
      <c r="A17" s="34">
        <v>9</v>
      </c>
      <c r="B17" s="34">
        <v>6</v>
      </c>
      <c r="C17" s="33" t="s">
        <v>58</v>
      </c>
      <c r="D17" s="35" t="s">
        <v>39</v>
      </c>
      <c r="E17" s="33" t="s">
        <v>46</v>
      </c>
      <c r="F17" s="36">
        <v>3</v>
      </c>
      <c r="G17" s="36">
        <v>7</v>
      </c>
      <c r="H17" s="37">
        <v>23042</v>
      </c>
      <c r="I17" s="37">
        <v>761</v>
      </c>
      <c r="J17" s="38">
        <f t="shared" si="0"/>
        <v>-0.3406964433889381</v>
      </c>
      <c r="K17" s="37">
        <v>34949</v>
      </c>
      <c r="L17" s="37">
        <v>1193</v>
      </c>
      <c r="M17" s="39">
        <v>135076</v>
      </c>
      <c r="N17" s="40">
        <f t="shared" si="1"/>
        <v>158118</v>
      </c>
      <c r="O17" s="40">
        <f t="shared" si="2"/>
        <v>5990</v>
      </c>
      <c r="P17" s="43">
        <v>5229</v>
      </c>
      <c r="Q17" s="25"/>
    </row>
    <row r="18" spans="1:17" s="26" customFormat="1" ht="12.75">
      <c r="A18" s="34">
        <v>10</v>
      </c>
      <c r="B18" s="34">
        <v>9</v>
      </c>
      <c r="C18" s="33" t="s">
        <v>50</v>
      </c>
      <c r="D18" s="35" t="s">
        <v>45</v>
      </c>
      <c r="E18" s="33" t="s">
        <v>37</v>
      </c>
      <c r="F18" s="36">
        <v>8</v>
      </c>
      <c r="G18" s="36">
        <v>8</v>
      </c>
      <c r="H18" s="37">
        <v>16563</v>
      </c>
      <c r="I18" s="37">
        <v>606</v>
      </c>
      <c r="J18" s="38">
        <f t="shared" si="0"/>
        <v>-0.3079140899214441</v>
      </c>
      <c r="K18" s="37">
        <v>23932</v>
      </c>
      <c r="L18" s="37">
        <v>781</v>
      </c>
      <c r="M18" s="39">
        <v>1209358</v>
      </c>
      <c r="N18" s="40">
        <f t="shared" si="1"/>
        <v>1225921</v>
      </c>
      <c r="O18" s="40">
        <f t="shared" si="2"/>
        <v>42328</v>
      </c>
      <c r="P18" s="43">
        <v>41722</v>
      </c>
      <c r="Q18" s="25"/>
    </row>
    <row r="19" spans="1:17" s="26" customFormat="1" ht="12.75">
      <c r="A19" s="34">
        <v>11</v>
      </c>
      <c r="B19" s="34">
        <v>10</v>
      </c>
      <c r="C19" s="33" t="s">
        <v>56</v>
      </c>
      <c r="D19" s="35" t="s">
        <v>39</v>
      </c>
      <c r="E19" s="33" t="s">
        <v>40</v>
      </c>
      <c r="F19" s="36">
        <v>4</v>
      </c>
      <c r="G19" s="36">
        <v>8</v>
      </c>
      <c r="H19" s="37">
        <v>15593</v>
      </c>
      <c r="I19" s="37">
        <v>389</v>
      </c>
      <c r="J19" s="38">
        <f t="shared" si="0"/>
        <v>-0.059813084112149584</v>
      </c>
      <c r="K19" s="37">
        <v>16585</v>
      </c>
      <c r="L19" s="37">
        <v>412</v>
      </c>
      <c r="M19" s="39">
        <v>161767</v>
      </c>
      <c r="N19" s="40">
        <f t="shared" si="1"/>
        <v>177360</v>
      </c>
      <c r="O19" s="40">
        <f t="shared" si="2"/>
        <v>4675</v>
      </c>
      <c r="P19" s="43">
        <v>4286</v>
      </c>
      <c r="Q19" s="25"/>
    </row>
    <row r="20" spans="1:17" s="26" customFormat="1" ht="12.75">
      <c r="A20" s="34">
        <v>12</v>
      </c>
      <c r="B20" s="34">
        <v>13</v>
      </c>
      <c r="C20" s="33" t="s">
        <v>54</v>
      </c>
      <c r="D20" s="35" t="s">
        <v>39</v>
      </c>
      <c r="E20" s="33" t="s">
        <v>37</v>
      </c>
      <c r="F20" s="36">
        <v>5</v>
      </c>
      <c r="G20" s="36">
        <v>7</v>
      </c>
      <c r="H20" s="37">
        <v>11749</v>
      </c>
      <c r="I20" s="37">
        <v>403</v>
      </c>
      <c r="J20" s="38">
        <f t="shared" si="0"/>
        <v>0.1317792120219632</v>
      </c>
      <c r="K20" s="37">
        <v>10381</v>
      </c>
      <c r="L20" s="37">
        <v>340</v>
      </c>
      <c r="M20" s="39">
        <v>96081</v>
      </c>
      <c r="N20" s="40">
        <f t="shared" si="1"/>
        <v>107830</v>
      </c>
      <c r="O20" s="40">
        <f t="shared" si="2"/>
        <v>4005</v>
      </c>
      <c r="P20" s="43">
        <v>3602</v>
      </c>
      <c r="Q20" s="25"/>
    </row>
    <row r="21" spans="1:17" s="26" customFormat="1" ht="12.75">
      <c r="A21" s="34">
        <v>13</v>
      </c>
      <c r="B21" s="34">
        <v>12</v>
      </c>
      <c r="C21" s="33" t="s">
        <v>59</v>
      </c>
      <c r="D21" s="35" t="s">
        <v>39</v>
      </c>
      <c r="E21" s="33" t="s">
        <v>40</v>
      </c>
      <c r="F21" s="36">
        <v>3</v>
      </c>
      <c r="G21" s="36">
        <v>6</v>
      </c>
      <c r="H21" s="37">
        <v>9167</v>
      </c>
      <c r="I21" s="37">
        <v>300</v>
      </c>
      <c r="J21" s="38">
        <f t="shared" si="0"/>
        <v>-0.22921045993441524</v>
      </c>
      <c r="K21" s="37">
        <v>11893</v>
      </c>
      <c r="L21" s="37">
        <v>390</v>
      </c>
      <c r="M21" s="39">
        <v>47920</v>
      </c>
      <c r="N21" s="40">
        <f t="shared" si="1"/>
        <v>57087</v>
      </c>
      <c r="O21" s="40">
        <f t="shared" si="2"/>
        <v>2042</v>
      </c>
      <c r="P21" s="43">
        <v>1742</v>
      </c>
      <c r="Q21" s="25"/>
    </row>
    <row r="22" spans="1:17" s="26" customFormat="1" ht="12.75">
      <c r="A22" s="34">
        <v>14</v>
      </c>
      <c r="B22" s="34">
        <v>14</v>
      </c>
      <c r="C22" s="33" t="s">
        <v>53</v>
      </c>
      <c r="D22" s="35" t="s">
        <v>36</v>
      </c>
      <c r="E22" s="33" t="s">
        <v>37</v>
      </c>
      <c r="F22" s="36">
        <v>5</v>
      </c>
      <c r="G22" s="36">
        <v>7</v>
      </c>
      <c r="H22" s="37">
        <v>8405</v>
      </c>
      <c r="I22" s="37">
        <v>293</v>
      </c>
      <c r="J22" s="38">
        <f t="shared" si="0"/>
        <v>-0.13270044371065937</v>
      </c>
      <c r="K22" s="37">
        <v>9691</v>
      </c>
      <c r="L22" s="37">
        <v>318</v>
      </c>
      <c r="M22" s="39">
        <v>164366</v>
      </c>
      <c r="N22" s="40">
        <f t="shared" si="1"/>
        <v>172771</v>
      </c>
      <c r="O22" s="40">
        <f t="shared" si="2"/>
        <v>6334</v>
      </c>
      <c r="P22" s="43">
        <v>6041</v>
      </c>
      <c r="Q22" s="25"/>
    </row>
    <row r="23" spans="1:17" s="26" customFormat="1" ht="12.75">
      <c r="A23" s="34">
        <v>15</v>
      </c>
      <c r="B23" s="34">
        <v>11</v>
      </c>
      <c r="C23" s="33" t="s">
        <v>48</v>
      </c>
      <c r="D23" s="35" t="s">
        <v>38</v>
      </c>
      <c r="E23" s="33" t="s">
        <v>37</v>
      </c>
      <c r="F23" s="36">
        <v>10</v>
      </c>
      <c r="G23" s="36">
        <v>9</v>
      </c>
      <c r="H23" s="37">
        <v>7792</v>
      </c>
      <c r="I23" s="37">
        <v>296</v>
      </c>
      <c r="J23" s="38">
        <f t="shared" si="0"/>
        <v>-0.5071473750790638</v>
      </c>
      <c r="K23" s="37">
        <v>15810</v>
      </c>
      <c r="L23" s="37">
        <v>571</v>
      </c>
      <c r="M23" s="39">
        <v>2504323</v>
      </c>
      <c r="N23" s="40">
        <f t="shared" si="1"/>
        <v>2512115</v>
      </c>
      <c r="O23" s="40">
        <f t="shared" si="2"/>
        <v>89261</v>
      </c>
      <c r="P23" s="43">
        <v>88965</v>
      </c>
      <c r="Q23" s="25"/>
    </row>
    <row r="24" spans="1:17" s="26" customFormat="1" ht="12.75">
      <c r="A24" s="34">
        <v>16</v>
      </c>
      <c r="B24" s="34">
        <v>15</v>
      </c>
      <c r="C24" s="33" t="s">
        <v>47</v>
      </c>
      <c r="D24" s="35" t="s">
        <v>39</v>
      </c>
      <c r="E24" s="33" t="s">
        <v>40</v>
      </c>
      <c r="F24" s="36">
        <v>16</v>
      </c>
      <c r="G24" s="36">
        <v>2</v>
      </c>
      <c r="H24" s="37">
        <v>6546</v>
      </c>
      <c r="I24" s="37">
        <v>205</v>
      </c>
      <c r="J24" s="38">
        <f t="shared" si="0"/>
        <v>-0.22247297778833586</v>
      </c>
      <c r="K24" s="37">
        <v>8419</v>
      </c>
      <c r="L24" s="37">
        <v>274</v>
      </c>
      <c r="M24" s="39">
        <v>1306445</v>
      </c>
      <c r="N24" s="40">
        <f t="shared" si="1"/>
        <v>1312991</v>
      </c>
      <c r="O24" s="40">
        <f t="shared" si="2"/>
        <v>47070</v>
      </c>
      <c r="P24" s="43">
        <v>46865</v>
      </c>
      <c r="Q24" s="25"/>
    </row>
    <row r="25" spans="1:17" s="26" customFormat="1" ht="12.75">
      <c r="A25" s="34">
        <v>17</v>
      </c>
      <c r="B25" s="34">
        <v>20</v>
      </c>
      <c r="C25" s="33" t="s">
        <v>49</v>
      </c>
      <c r="D25" s="35" t="s">
        <v>42</v>
      </c>
      <c r="E25" s="33" t="s">
        <v>43</v>
      </c>
      <c r="F25" s="36">
        <v>9</v>
      </c>
      <c r="G25" s="36">
        <v>6</v>
      </c>
      <c r="H25" s="37">
        <v>4657</v>
      </c>
      <c r="I25" s="37">
        <v>216</v>
      </c>
      <c r="J25" s="38">
        <f t="shared" si="0"/>
        <v>0.23135906927551564</v>
      </c>
      <c r="K25" s="37">
        <v>3782</v>
      </c>
      <c r="L25" s="37">
        <v>152</v>
      </c>
      <c r="M25" s="39">
        <v>1080954</v>
      </c>
      <c r="N25" s="40">
        <f t="shared" si="1"/>
        <v>1085611</v>
      </c>
      <c r="O25" s="40">
        <f t="shared" si="2"/>
        <v>31878</v>
      </c>
      <c r="P25" s="43">
        <v>31662</v>
      </c>
      <c r="Q25" s="25"/>
    </row>
    <row r="26" spans="1:17" ht="13.5" thickBot="1">
      <c r="A26" s="27"/>
      <c r="B26" s="27"/>
      <c r="C26" s="28"/>
      <c r="D26" s="28"/>
      <c r="E26" s="28"/>
      <c r="F26" s="28"/>
      <c r="G26" s="28"/>
      <c r="H26" s="29">
        <f>SUM(H9:H25)</f>
        <v>1583614</v>
      </c>
      <c r="I26" s="29">
        <f>SUM(I9:I25)</f>
        <v>49799</v>
      </c>
      <c r="J26" s="30">
        <f t="shared" si="0"/>
        <v>-0.21900124181452874</v>
      </c>
      <c r="K26" s="29">
        <v>2027678</v>
      </c>
      <c r="L26" s="29">
        <v>62268</v>
      </c>
      <c r="M26" s="29">
        <f>SUM(M9:M25)</f>
        <v>17347047</v>
      </c>
      <c r="N26" s="31"/>
      <c r="O26" s="31"/>
      <c r="P26" s="29">
        <f>SUM(P9:P25)</f>
        <v>559349</v>
      </c>
      <c r="Q26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2012-07-16T11:06:17Z</cp:lastPrinted>
  <dcterms:created xsi:type="dcterms:W3CDTF">2012-01-02T11:29:53Z</dcterms:created>
  <dcterms:modified xsi:type="dcterms:W3CDTF">2012-07-23T12:48:13Z</dcterms:modified>
  <cp:category/>
  <cp:version/>
  <cp:contentType/>
  <cp:contentStatus/>
</cp:coreProperties>
</file>