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<sst xmlns="http://schemas.openxmlformats.org/spreadsheetml/2006/main" count="106" uniqueCount="57">
  <si>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</si>
  <si>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</si>
  <si>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</si>
  <si>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</si>
  <si>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</si>
  <si>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</si>
  <si>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</si>
  <si>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</si>
  <si>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</si>
  <si>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</si>
  <si>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</si>
  <si>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</si>
  <si>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</si>
  <si>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</si>
  <si>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</si>
  <si>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</si>
  <si>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</si>
  <si>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</si>
  <si>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</si>
  <si>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</si>
  <si>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</si>
  <si>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</si>
  <si>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SOCIAL NETWORK, THE</t>
  </si>
  <si>
    <t>SONY</t>
  </si>
  <si>
    <t>CF</t>
  </si>
  <si>
    <t>ARTHUR AND THE WAR OF THE TWO WORLDS</t>
  </si>
  <si>
    <t>IND</t>
  </si>
  <si>
    <t>Blitz</t>
  </si>
  <si>
    <t>new</t>
  </si>
  <si>
    <t>HOLE 3D, THE</t>
  </si>
  <si>
    <t>Duplicato</t>
  </si>
  <si>
    <t>ALPHA AND OMEGA 3D</t>
  </si>
  <si>
    <t>SAW 7 3D</t>
  </si>
  <si>
    <t>Discovery</t>
  </si>
  <si>
    <t>TOWN, THE</t>
  </si>
  <si>
    <t>WB</t>
  </si>
  <si>
    <t>WALL STREET:MONEY NEVER SLEEPS</t>
  </si>
  <si>
    <t>FOX</t>
  </si>
  <si>
    <t>EAT PRAY LOVE</t>
  </si>
  <si>
    <t>HEARTBREAKER</t>
  </si>
  <si>
    <t>AMERICAN</t>
  </si>
  <si>
    <t>OTHER GUYS, THE</t>
  </si>
  <si>
    <t>DEVIL</t>
  </si>
  <si>
    <t>UNI</t>
  </si>
  <si>
    <t>72 DANA</t>
  </si>
  <si>
    <t>LOC</t>
  </si>
  <si>
    <t>STEP UP 3D</t>
  </si>
  <si>
    <t>ŠUMA SUMMARUM</t>
  </si>
  <si>
    <t>PIRANHA 3D</t>
  </si>
  <si>
    <t>LAST EXORCISM</t>
  </si>
  <si>
    <t>LEGEND OF THE GUARDIANS</t>
  </si>
  <si>
    <t>MACHETE</t>
  </si>
  <si>
    <t>LAST AIRBENDER 3D</t>
  </si>
  <si>
    <t>PAR</t>
  </si>
  <si>
    <t>PROTEKTOR</t>
  </si>
  <si>
    <t>IMAGINARIUM OF DOCTOR PARNASSUS</t>
  </si>
  <si>
    <t>MG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</si>
</sst>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8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4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3" fillId="2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3" borderId="3" xfId="17" applyFont="1" applyFill="1" applyBorder="1" applyAlignment="1">
      <alignment horizontal="center"/>
      <protection/>
    </xf>
    <xf numFmtId="3" fontId="4" fillId="0" borderId="3" xfId="17" applyNumberFormat="1" applyFont="1" applyBorder="1" applyAlignment="1">
      <alignment horizontal="right"/>
      <protection/>
    </xf>
    <xf numFmtId="10" fontId="3" fillId="0" borderId="3" xfId="17" applyNumberFormat="1" applyFont="1" applyFill="1" applyBorder="1" applyAlignment="1">
      <alignment horizontal="center"/>
      <protection/>
    </xf>
    <xf numFmtId="3" fontId="5" fillId="0" borderId="3" xfId="17" applyNumberFormat="1" applyFont="1" applyFill="1" applyBorder="1" applyAlignment="1">
      <alignment horizontal="right"/>
      <protection/>
    </xf>
    <xf numFmtId="0" fontId="3" fillId="0" borderId="3" xfId="17" applyFont="1" applyBorder="1" applyAlignment="1">
      <alignment horizontal="left"/>
      <protection/>
    </xf>
    <xf numFmtId="3" fontId="4" fillId="0" borderId="4" xfId="17" applyNumberFormat="1" applyFont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5" fillId="2" borderId="5" xfId="17" applyNumberFormat="1" applyFont="1" applyFill="1" applyBorder="1" applyAlignment="1">
      <alignment horizontal="right"/>
      <protection/>
    </xf>
    <xf numFmtId="10" fontId="3" fillId="0" borderId="6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right"/>
      <protection/>
    </xf>
    <xf numFmtId="3" fontId="5" fillId="0" borderId="4" xfId="17" applyNumberFormat="1" applyFont="1" applyFill="1" applyBorder="1" applyAlignment="1">
      <alignment horizontal="right"/>
      <protection/>
    </xf>
    <xf numFmtId="3" fontId="5" fillId="0" borderId="3" xfId="17" applyNumberFormat="1" applyFont="1" applyBorder="1" applyAlignment="1" applyProtection="1">
      <alignment horizontal="right"/>
      <protection locked="0"/>
    </xf>
    <xf numFmtId="3" fontId="5" fillId="0" borderId="3" xfId="17" applyNumberFormat="1" applyFont="1" applyBorder="1" applyAlignment="1" applyProtection="1">
      <alignment horizontal="right"/>
      <protection locked="0"/>
    </xf>
    <xf numFmtId="0" fontId="3" fillId="0" borderId="7" xfId="17" applyFont="1" applyBorder="1" applyAlignment="1">
      <alignment horizontal="center"/>
      <protection/>
    </xf>
    <xf numFmtId="0" fontId="3" fillId="0" borderId="3" xfId="17" applyFont="1" applyFill="1" applyBorder="1" applyAlignment="1">
      <alignment horizontal="center"/>
      <protection/>
    </xf>
    <xf numFmtId="3" fontId="5" fillId="0" borderId="3" xfId="19" applyNumberFormat="1" applyFont="1" applyFill="1" applyBorder="1" applyAlignment="1">
      <alignment horizontal="right"/>
    </xf>
    <xf numFmtId="0" fontId="3" fillId="0" borderId="0" xfId="17" applyFont="1" applyBorder="1">
      <alignment/>
      <protection/>
    </xf>
    <xf numFmtId="2" fontId="2" fillId="0" borderId="0" xfId="17" applyNumberFormat="1" applyFont="1" applyBorder="1" applyAlignment="1">
      <alignment horizontal="center"/>
      <protection/>
    </xf>
    <xf numFmtId="0" fontId="3" fillId="0" borderId="0" xfId="17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7.25390625" style="22" customWidth="1"/>
    <col min="2" max="2" width="6.875" style="22" customWidth="1"/>
    <col min="3" max="3" width="34.875" style="22" customWidth="1"/>
    <col min="4" max="4" width="8.125" style="22" customWidth="1"/>
    <col min="5" max="9" width="9.125" style="22" customWidth="1"/>
    <col min="10" max="10" width="9.375" style="22" customWidth="1"/>
    <col min="11" max="14" width="9.125" style="22" customWidth="1"/>
    <col min="15" max="15" width="9.625" style="22" customWidth="1"/>
    <col min="16" max="16384" width="9.125" style="22" customWidth="1"/>
  </cols>
  <sheetData>
    <row r="1" spans="1:18" ht="12.75">
      <c r="A1" s="1"/>
      <c r="B1" s="1"/>
      <c r="C1" s="2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2.75">
      <c r="A2" s="1"/>
      <c r="B2" s="1"/>
      <c r="C2" s="3"/>
      <c r="D2" s="2"/>
      <c r="E2" s="2"/>
      <c r="F2" s="1"/>
      <c r="G2" s="1"/>
      <c r="H2" s="1"/>
      <c r="I2" s="2"/>
      <c r="J2" s="2"/>
      <c r="K2" s="34"/>
      <c r="L2" s="2"/>
      <c r="M2" s="2"/>
      <c r="N2" s="2"/>
      <c r="O2" s="2"/>
      <c r="P2" s="2"/>
      <c r="Q2" s="35"/>
      <c r="R2" s="1"/>
    </row>
    <row r="3" spans="1:18" ht="12.75">
      <c r="A3" s="1"/>
      <c r="B3" s="1"/>
      <c r="C3" s="4" t="s">
        <v>0</v>
      </c>
      <c r="D3" s="1"/>
      <c r="F3" s="24"/>
      <c r="G3" s="1"/>
      <c r="H3" s="23" t="s">
        <v>1</v>
      </c>
      <c r="I3" s="2"/>
      <c r="J3" s="2"/>
      <c r="K3" s="34"/>
      <c r="L3" s="2"/>
      <c r="M3" s="2"/>
      <c r="N3" s="2"/>
      <c r="O3" s="2"/>
      <c r="P3" s="2"/>
      <c r="Q3" s="35"/>
      <c r="R3" s="1"/>
    </row>
    <row r="4" spans="1:18" ht="12.75">
      <c r="A4" s="8"/>
      <c r="B4" s="8"/>
      <c r="C4" s="8"/>
      <c r="D4" s="8"/>
      <c r="F4" s="8"/>
      <c r="G4" s="8"/>
      <c r="H4" s="23" t="s">
        <v>2</v>
      </c>
      <c r="K4" s="8"/>
      <c r="L4" s="8"/>
      <c r="M4" s="8"/>
      <c r="N4" s="8"/>
      <c r="O4" s="1"/>
      <c r="P4" s="1"/>
      <c r="Q4" s="6"/>
      <c r="R4" s="8"/>
    </row>
    <row r="5" spans="1:18" ht="12.75">
      <c r="A5" s="1"/>
      <c r="B5" s="1"/>
      <c r="C5" s="1"/>
      <c r="D5" s="1"/>
      <c r="E5" s="1"/>
      <c r="F5" s="1"/>
      <c r="G5" s="8"/>
      <c r="H5" s="8"/>
      <c r="I5" s="8"/>
      <c r="J5" s="8"/>
      <c r="K5" s="8"/>
      <c r="L5" s="8"/>
      <c r="M5" s="8"/>
      <c r="N5" s="25"/>
      <c r="O5" s="8"/>
      <c r="P5" s="8"/>
      <c r="Q5" s="8"/>
      <c r="R5" s="8"/>
    </row>
    <row r="6" spans="1:18" ht="12.75">
      <c r="A6" s="1"/>
      <c r="B6" s="1"/>
      <c r="C6" s="7" t="s">
        <v>4</v>
      </c>
      <c r="D6" s="1"/>
      <c r="E6" s="1"/>
      <c r="F6" s="1"/>
      <c r="G6" s="8"/>
      <c r="H6" s="36" t="s">
        <v>3</v>
      </c>
      <c r="I6" s="5">
        <v>46</v>
      </c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6"/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8"/>
    </row>
    <row r="8" spans="1:18" ht="12.75">
      <c r="A8" s="9" t="s">
        <v>5</v>
      </c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9" t="s">
        <v>10</v>
      </c>
      <c r="I8" s="9" t="s">
        <v>10</v>
      </c>
      <c r="J8" s="9" t="s">
        <v>11</v>
      </c>
      <c r="K8" s="9" t="s">
        <v>12</v>
      </c>
      <c r="L8" s="9" t="s">
        <v>8</v>
      </c>
      <c r="M8" s="9" t="s">
        <v>8</v>
      </c>
      <c r="N8" s="9" t="s">
        <v>13</v>
      </c>
      <c r="O8" s="9" t="s">
        <v>14</v>
      </c>
      <c r="P8" s="10" t="s">
        <v>15</v>
      </c>
      <c r="Q8" s="9" t="s">
        <v>14</v>
      </c>
      <c r="R8" s="8"/>
    </row>
    <row r="9" spans="1:18" ht="12.75">
      <c r="A9" s="9"/>
      <c r="B9" s="9" t="s">
        <v>8</v>
      </c>
      <c r="C9" s="9" t="s">
        <v>16</v>
      </c>
      <c r="D9" s="9" t="s">
        <v>17</v>
      </c>
      <c r="E9" s="9" t="s">
        <v>17</v>
      </c>
      <c r="F9" s="9" t="s">
        <v>9</v>
      </c>
      <c r="G9" s="9"/>
      <c r="H9" s="9" t="s">
        <v>18</v>
      </c>
      <c r="I9" s="9" t="s">
        <v>19</v>
      </c>
      <c r="J9" s="9" t="s">
        <v>20</v>
      </c>
      <c r="K9" s="9" t="s">
        <v>18</v>
      </c>
      <c r="L9" s="9" t="s">
        <v>18</v>
      </c>
      <c r="M9" s="9" t="s">
        <v>19</v>
      </c>
      <c r="N9" s="9" t="s">
        <v>21</v>
      </c>
      <c r="O9" s="9" t="s">
        <v>18</v>
      </c>
      <c r="P9" s="10" t="s">
        <v>19</v>
      </c>
      <c r="Q9" s="9" t="s">
        <v>19</v>
      </c>
      <c r="R9" s="8"/>
    </row>
    <row r="10" spans="1:18" ht="12.75">
      <c r="A10" s="11">
        <v>1</v>
      </c>
      <c r="B10" s="11">
        <v>1</v>
      </c>
      <c r="C10" s="10" t="s">
        <v>22</v>
      </c>
      <c r="D10" s="10" t="s">
        <v>23</v>
      </c>
      <c r="E10" s="10" t="s">
        <v>24</v>
      </c>
      <c r="F10" s="10">
        <v>3</v>
      </c>
      <c r="G10" s="10">
        <v>9</v>
      </c>
      <c r="H10" s="12">
        <v>147444</v>
      </c>
      <c r="I10" s="12">
        <v>5000</v>
      </c>
      <c r="J10" s="13">
        <f aca="true" t="shared" si="0" ref="J10:J33">L10/K10-100%</f>
        <v>-0.13168468669145494</v>
      </c>
      <c r="K10" s="14">
        <v>233444</v>
      </c>
      <c r="L10" s="14">
        <v>202703</v>
      </c>
      <c r="M10" s="14">
        <v>7986</v>
      </c>
      <c r="N10" s="28">
        <v>653405</v>
      </c>
      <c r="O10" s="14">
        <f aca="true" t="shared" si="1" ref="O10:O32">L10+N10</f>
        <v>856108</v>
      </c>
      <c r="P10" s="29">
        <v>25757</v>
      </c>
      <c r="Q10" s="30">
        <f aca="true" t="shared" si="2" ref="Q10:Q32">P10+M10</f>
        <v>33743</v>
      </c>
      <c r="R10" s="8"/>
    </row>
    <row r="11" spans="1:18" ht="12.75">
      <c r="A11" s="11">
        <v>2</v>
      </c>
      <c r="B11" s="11">
        <v>2</v>
      </c>
      <c r="C11" s="15" t="s">
        <v>25</v>
      </c>
      <c r="D11" s="10" t="s">
        <v>26</v>
      </c>
      <c r="E11" s="10" t="s">
        <v>27</v>
      </c>
      <c r="F11" s="10">
        <v>2</v>
      </c>
      <c r="G11" s="10">
        <v>9</v>
      </c>
      <c r="H11" s="12">
        <v>145314</v>
      </c>
      <c r="I11" s="12">
        <v>5655</v>
      </c>
      <c r="J11" s="13">
        <f t="shared" si="0"/>
        <v>0.12636424404472524</v>
      </c>
      <c r="K11" s="14">
        <v>164560</v>
      </c>
      <c r="L11" s="14">
        <v>185354.5</v>
      </c>
      <c r="M11" s="14">
        <v>8133</v>
      </c>
      <c r="N11" s="28">
        <v>164560</v>
      </c>
      <c r="O11" s="14">
        <f t="shared" si="1"/>
        <v>349914.5</v>
      </c>
      <c r="P11" s="29">
        <v>6713</v>
      </c>
      <c r="Q11" s="30">
        <f t="shared" si="2"/>
        <v>14846</v>
      </c>
      <c r="R11" s="8"/>
    </row>
    <row r="12" spans="1:18" ht="12.75">
      <c r="A12" s="11">
        <v>3</v>
      </c>
      <c r="B12" s="11" t="s">
        <v>28</v>
      </c>
      <c r="C12" s="10" t="s">
        <v>29</v>
      </c>
      <c r="D12" s="10" t="s">
        <v>26</v>
      </c>
      <c r="E12" s="10" t="s">
        <v>30</v>
      </c>
      <c r="F12" s="10">
        <v>1</v>
      </c>
      <c r="G12" s="10">
        <v>6</v>
      </c>
      <c r="H12" s="12">
        <v>81961</v>
      </c>
      <c r="I12" s="12">
        <v>2065</v>
      </c>
      <c r="J12" s="13" t="e">
        <f t="shared" si="0"/>
        <v>#DIV/0!</v>
      </c>
      <c r="K12" s="14"/>
      <c r="L12" s="14">
        <v>124026.9</v>
      </c>
      <c r="M12" s="14">
        <v>3985</v>
      </c>
      <c r="N12" s="28"/>
      <c r="O12" s="14">
        <f t="shared" si="1"/>
        <v>124026.9</v>
      </c>
      <c r="P12" s="29"/>
      <c r="Q12" s="30">
        <f t="shared" si="2"/>
        <v>3985</v>
      </c>
      <c r="R12" s="8"/>
    </row>
    <row r="13" spans="1:18" ht="12.75">
      <c r="A13" s="11">
        <v>4</v>
      </c>
      <c r="B13" s="11">
        <v>4</v>
      </c>
      <c r="C13" s="10" t="s">
        <v>31</v>
      </c>
      <c r="D13" s="10" t="s">
        <v>26</v>
      </c>
      <c r="E13" s="10" t="s">
        <v>30</v>
      </c>
      <c r="F13" s="10">
        <v>5</v>
      </c>
      <c r="G13" s="10">
        <v>8</v>
      </c>
      <c r="H13" s="12">
        <v>97994</v>
      </c>
      <c r="I13" s="12">
        <v>2839</v>
      </c>
      <c r="J13" s="13">
        <f t="shared" si="0"/>
        <v>-0.09293393372522196</v>
      </c>
      <c r="K13" s="14">
        <v>136688.5</v>
      </c>
      <c r="L13" s="14">
        <v>123985.5</v>
      </c>
      <c r="M13" s="14">
        <v>4041</v>
      </c>
      <c r="N13" s="28">
        <v>949612.8</v>
      </c>
      <c r="O13" s="14">
        <f t="shared" si="1"/>
        <v>1073598.3</v>
      </c>
      <c r="P13" s="29">
        <v>28301</v>
      </c>
      <c r="Q13" s="30">
        <f t="shared" si="2"/>
        <v>32342</v>
      </c>
      <c r="R13" s="8"/>
    </row>
    <row r="14" spans="1:18" ht="12.75">
      <c r="A14" s="11">
        <v>5</v>
      </c>
      <c r="B14" s="11">
        <v>3</v>
      </c>
      <c r="C14" s="10" t="s">
        <v>32</v>
      </c>
      <c r="D14" s="10" t="s">
        <v>26</v>
      </c>
      <c r="E14" s="10" t="s">
        <v>33</v>
      </c>
      <c r="F14" s="10">
        <v>3</v>
      </c>
      <c r="G14" s="10">
        <v>5</v>
      </c>
      <c r="H14" s="12">
        <v>72761</v>
      </c>
      <c r="I14" s="12">
        <v>1743</v>
      </c>
      <c r="J14" s="13">
        <f t="shared" si="0"/>
        <v>-0.3277817669272911</v>
      </c>
      <c r="K14" s="14">
        <v>150408</v>
      </c>
      <c r="L14" s="14">
        <v>101107</v>
      </c>
      <c r="M14" s="14">
        <v>3017</v>
      </c>
      <c r="N14" s="28">
        <v>368027</v>
      </c>
      <c r="O14" s="14">
        <f t="shared" si="1"/>
        <v>469134</v>
      </c>
      <c r="P14" s="29">
        <v>10346</v>
      </c>
      <c r="Q14" s="30">
        <f t="shared" si="2"/>
        <v>13363</v>
      </c>
      <c r="R14" s="8"/>
    </row>
    <row r="15" spans="1:18" ht="12.75">
      <c r="A15" s="11">
        <v>6</v>
      </c>
      <c r="B15" s="11">
        <v>6</v>
      </c>
      <c r="C15" s="10" t="s">
        <v>34</v>
      </c>
      <c r="D15" s="10" t="s">
        <v>35</v>
      </c>
      <c r="E15" s="10" t="s">
        <v>27</v>
      </c>
      <c r="F15" s="10">
        <v>3</v>
      </c>
      <c r="G15" s="10">
        <v>5</v>
      </c>
      <c r="H15" s="12">
        <v>68132</v>
      </c>
      <c r="I15" s="12">
        <v>2309</v>
      </c>
      <c r="J15" s="13">
        <f t="shared" si="0"/>
        <v>-0.16229476598503567</v>
      </c>
      <c r="K15" s="14">
        <v>114138</v>
      </c>
      <c r="L15" s="14">
        <v>95614</v>
      </c>
      <c r="M15" s="14">
        <v>4010</v>
      </c>
      <c r="N15" s="28">
        <v>271863.5</v>
      </c>
      <c r="O15" s="14">
        <f t="shared" si="1"/>
        <v>367477.5</v>
      </c>
      <c r="P15" s="29">
        <v>10528</v>
      </c>
      <c r="Q15" s="30">
        <f t="shared" si="2"/>
        <v>14538</v>
      </c>
      <c r="R15" s="8"/>
    </row>
    <row r="16" spans="1:18" ht="12.75">
      <c r="A16" s="11">
        <v>7</v>
      </c>
      <c r="B16" s="11">
        <v>7</v>
      </c>
      <c r="C16" s="10">
        <v>13</v>
      </c>
      <c r="D16" s="10" t="s">
        <v>26</v>
      </c>
      <c r="E16" s="10" t="s">
        <v>27</v>
      </c>
      <c r="F16" s="10">
        <v>2</v>
      </c>
      <c r="G16" s="10">
        <v>3</v>
      </c>
      <c r="H16" s="12">
        <v>55373</v>
      </c>
      <c r="I16" s="12">
        <v>1833</v>
      </c>
      <c r="J16" s="13">
        <f t="shared" si="0"/>
        <v>-0.09238090926581932</v>
      </c>
      <c r="K16" s="14">
        <v>88357</v>
      </c>
      <c r="L16" s="14">
        <v>80194.5</v>
      </c>
      <c r="M16" s="14">
        <v>3282</v>
      </c>
      <c r="N16" s="28">
        <v>88357</v>
      </c>
      <c r="O16" s="14">
        <f t="shared" si="1"/>
        <v>168551.5</v>
      </c>
      <c r="P16" s="29">
        <v>3340</v>
      </c>
      <c r="Q16" s="30">
        <f t="shared" si="2"/>
        <v>6622</v>
      </c>
      <c r="R16" s="8"/>
    </row>
    <row r="17" spans="1:18" ht="12.75">
      <c r="A17" s="11">
        <v>8</v>
      </c>
      <c r="B17" s="11">
        <v>5</v>
      </c>
      <c r="C17" s="15" t="s">
        <v>36</v>
      </c>
      <c r="D17" s="10" t="s">
        <v>37</v>
      </c>
      <c r="E17" s="10" t="s">
        <v>24</v>
      </c>
      <c r="F17" s="31">
        <v>2</v>
      </c>
      <c r="G17" s="10">
        <v>5</v>
      </c>
      <c r="H17" s="16">
        <v>62034</v>
      </c>
      <c r="I17" s="12">
        <v>2050</v>
      </c>
      <c r="J17" s="13">
        <f t="shared" si="0"/>
        <v>-0.38771776935095115</v>
      </c>
      <c r="K17" s="14">
        <v>127371</v>
      </c>
      <c r="L17" s="14">
        <v>77987</v>
      </c>
      <c r="M17" s="14">
        <v>3027</v>
      </c>
      <c r="N17" s="28">
        <v>127371</v>
      </c>
      <c r="O17" s="14">
        <f t="shared" si="1"/>
        <v>205358</v>
      </c>
      <c r="P17" s="29">
        <v>4727</v>
      </c>
      <c r="Q17" s="30">
        <f t="shared" si="2"/>
        <v>7754</v>
      </c>
      <c r="R17" s="8"/>
    </row>
    <row r="18" spans="1:18" ht="12.75">
      <c r="A18" s="11">
        <v>9</v>
      </c>
      <c r="B18" s="11">
        <v>9</v>
      </c>
      <c r="C18" s="10" t="s">
        <v>38</v>
      </c>
      <c r="D18" s="10" t="s">
        <v>23</v>
      </c>
      <c r="E18" s="10" t="s">
        <v>24</v>
      </c>
      <c r="F18" s="31">
        <v>6</v>
      </c>
      <c r="G18" s="10">
        <v>7</v>
      </c>
      <c r="H18" s="16">
        <v>54935</v>
      </c>
      <c r="I18" s="12">
        <v>1714</v>
      </c>
      <c r="J18" s="13">
        <f t="shared" si="0"/>
        <v>-0.0111297413622381</v>
      </c>
      <c r="K18" s="14">
        <v>75743</v>
      </c>
      <c r="L18" s="14">
        <v>74900</v>
      </c>
      <c r="M18" s="14">
        <v>2811</v>
      </c>
      <c r="N18" s="28">
        <v>1078991</v>
      </c>
      <c r="O18" s="14">
        <f t="shared" si="1"/>
        <v>1153891</v>
      </c>
      <c r="P18" s="29">
        <v>39487</v>
      </c>
      <c r="Q18" s="30">
        <f t="shared" si="2"/>
        <v>42298</v>
      </c>
      <c r="R18" s="8"/>
    </row>
    <row r="19" spans="1:18" ht="12.75">
      <c r="A19" s="11">
        <v>10</v>
      </c>
      <c r="B19" s="11">
        <v>8</v>
      </c>
      <c r="C19" s="10" t="s">
        <v>39</v>
      </c>
      <c r="D19" s="10" t="s">
        <v>26</v>
      </c>
      <c r="E19" s="10" t="s">
        <v>27</v>
      </c>
      <c r="F19" s="10">
        <v>4</v>
      </c>
      <c r="G19" s="10">
        <v>6</v>
      </c>
      <c r="H19" s="12">
        <v>34616</v>
      </c>
      <c r="I19" s="12">
        <v>1150</v>
      </c>
      <c r="J19" s="13">
        <f t="shared" si="0"/>
        <v>-0.4207007563437668</v>
      </c>
      <c r="K19" s="14">
        <v>84551.5</v>
      </c>
      <c r="L19" s="14">
        <v>48980.62</v>
      </c>
      <c r="M19" s="14">
        <v>2016</v>
      </c>
      <c r="N19" s="28">
        <v>385452.44</v>
      </c>
      <c r="O19" s="14">
        <f t="shared" si="1"/>
        <v>434433.06</v>
      </c>
      <c r="P19" s="29">
        <v>15027</v>
      </c>
      <c r="Q19" s="30">
        <f t="shared" si="2"/>
        <v>17043</v>
      </c>
      <c r="R19" s="8"/>
    </row>
    <row r="20" spans="1:18" ht="12.75">
      <c r="A20" s="11">
        <v>11</v>
      </c>
      <c r="B20" s="11">
        <v>14</v>
      </c>
      <c r="C20" s="10" t="s">
        <v>40</v>
      </c>
      <c r="D20" s="10" t="s">
        <v>26</v>
      </c>
      <c r="E20" s="10" t="s">
        <v>33</v>
      </c>
      <c r="F20" s="10">
        <v>4</v>
      </c>
      <c r="G20" s="10">
        <v>3</v>
      </c>
      <c r="H20" s="12">
        <v>23637</v>
      </c>
      <c r="I20" s="12">
        <v>768</v>
      </c>
      <c r="J20" s="13">
        <f t="shared" si="0"/>
        <v>0.22396416573348255</v>
      </c>
      <c r="K20" s="14">
        <v>26790</v>
      </c>
      <c r="L20" s="14">
        <v>32790</v>
      </c>
      <c r="M20" s="14">
        <v>1374</v>
      </c>
      <c r="N20" s="28">
        <v>177823</v>
      </c>
      <c r="O20" s="14">
        <f t="shared" si="1"/>
        <v>210613</v>
      </c>
      <c r="P20" s="29">
        <v>6604</v>
      </c>
      <c r="Q20" s="30">
        <f t="shared" si="2"/>
        <v>7978</v>
      </c>
      <c r="R20" s="8"/>
    </row>
    <row r="21" spans="1:18" ht="12.75">
      <c r="A21" s="11">
        <v>12</v>
      </c>
      <c r="B21" s="11">
        <v>12</v>
      </c>
      <c r="C21" s="10" t="s">
        <v>41</v>
      </c>
      <c r="D21" s="10" t="s">
        <v>23</v>
      </c>
      <c r="E21" s="10" t="s">
        <v>24</v>
      </c>
      <c r="F21" s="10">
        <v>5</v>
      </c>
      <c r="G21" s="10">
        <v>7</v>
      </c>
      <c r="H21" s="12">
        <v>21930</v>
      </c>
      <c r="I21" s="12">
        <v>890</v>
      </c>
      <c r="J21" s="13">
        <f t="shared" si="0"/>
        <v>-0.08161724741832233</v>
      </c>
      <c r="K21" s="14">
        <v>33118</v>
      </c>
      <c r="L21" s="14">
        <v>30415</v>
      </c>
      <c r="M21" s="14">
        <v>1342</v>
      </c>
      <c r="N21" s="28">
        <v>381192</v>
      </c>
      <c r="O21" s="14">
        <f t="shared" si="1"/>
        <v>411607</v>
      </c>
      <c r="P21" s="29">
        <v>14588</v>
      </c>
      <c r="Q21" s="30">
        <f t="shared" si="2"/>
        <v>15930</v>
      </c>
      <c r="R21" s="8"/>
    </row>
    <row r="22" spans="1:18" ht="12.75">
      <c r="A22" s="11">
        <v>13</v>
      </c>
      <c r="B22" s="11">
        <v>10</v>
      </c>
      <c r="C22" s="10" t="s">
        <v>42</v>
      </c>
      <c r="D22" s="10" t="s">
        <v>43</v>
      </c>
      <c r="E22" s="10" t="s">
        <v>27</v>
      </c>
      <c r="F22" s="10">
        <v>4</v>
      </c>
      <c r="G22" s="10">
        <v>4</v>
      </c>
      <c r="H22" s="12">
        <v>20043</v>
      </c>
      <c r="I22" s="12">
        <v>659</v>
      </c>
      <c r="J22" s="13">
        <f t="shared" si="0"/>
        <v>-0.5010369828157133</v>
      </c>
      <c r="K22" s="14">
        <v>57378</v>
      </c>
      <c r="L22" s="14">
        <v>28629.5</v>
      </c>
      <c r="M22" s="14">
        <v>1160</v>
      </c>
      <c r="N22" s="28">
        <v>282753.74</v>
      </c>
      <c r="O22" s="14">
        <f t="shared" si="1"/>
        <v>311383.24</v>
      </c>
      <c r="P22" s="29">
        <v>10704</v>
      </c>
      <c r="Q22" s="30">
        <f t="shared" si="2"/>
        <v>11864</v>
      </c>
      <c r="R22" s="8"/>
    </row>
    <row r="23" spans="1:18" ht="12.75">
      <c r="A23" s="11">
        <v>14</v>
      </c>
      <c r="B23" s="11">
        <v>11</v>
      </c>
      <c r="C23" s="10" t="s">
        <v>44</v>
      </c>
      <c r="D23" s="10" t="s">
        <v>45</v>
      </c>
      <c r="E23" s="10" t="s">
        <v>30</v>
      </c>
      <c r="F23" s="10">
        <v>5</v>
      </c>
      <c r="G23" s="10">
        <v>4</v>
      </c>
      <c r="H23" s="12">
        <v>19939</v>
      </c>
      <c r="I23" s="12">
        <v>676</v>
      </c>
      <c r="J23" s="13">
        <f t="shared" si="0"/>
        <v>-0.2522507594587131</v>
      </c>
      <c r="K23" s="14">
        <v>36210</v>
      </c>
      <c r="L23" s="14">
        <v>27076</v>
      </c>
      <c r="M23" s="14">
        <v>1090</v>
      </c>
      <c r="N23" s="28">
        <v>178164.3</v>
      </c>
      <c r="O23" s="14">
        <f t="shared" si="1"/>
        <v>205240.3</v>
      </c>
      <c r="P23" s="29">
        <v>6817</v>
      </c>
      <c r="Q23" s="30">
        <f t="shared" si="2"/>
        <v>7907</v>
      </c>
      <c r="R23" s="8"/>
    </row>
    <row r="24" spans="1:18" ht="12.75">
      <c r="A24" s="11">
        <v>15</v>
      </c>
      <c r="B24" s="11">
        <v>16</v>
      </c>
      <c r="C24" s="10" t="s">
        <v>46</v>
      </c>
      <c r="D24" s="10" t="s">
        <v>26</v>
      </c>
      <c r="E24" s="10" t="s">
        <v>27</v>
      </c>
      <c r="F24" s="10">
        <v>14</v>
      </c>
      <c r="G24" s="32">
        <v>3</v>
      </c>
      <c r="H24" s="12">
        <v>15549</v>
      </c>
      <c r="I24" s="12">
        <v>513</v>
      </c>
      <c r="J24" s="13">
        <f t="shared" si="0"/>
        <v>0.202608695652174</v>
      </c>
      <c r="K24" s="33">
        <v>16675</v>
      </c>
      <c r="L24" s="33">
        <v>20053.5</v>
      </c>
      <c r="M24" s="14">
        <v>712</v>
      </c>
      <c r="N24" s="28">
        <v>1698629.4</v>
      </c>
      <c r="O24" s="14">
        <f t="shared" si="1"/>
        <v>1718682.9</v>
      </c>
      <c r="P24" s="29">
        <v>52309</v>
      </c>
      <c r="Q24" s="30">
        <f t="shared" si="2"/>
        <v>53021</v>
      </c>
      <c r="R24" s="8"/>
    </row>
    <row r="25" spans="1:18" ht="12.75">
      <c r="A25" s="11">
        <v>16</v>
      </c>
      <c r="B25" s="11" t="s">
        <v>28</v>
      </c>
      <c r="C25" s="10" t="s">
        <v>47</v>
      </c>
      <c r="D25" s="10" t="s">
        <v>45</v>
      </c>
      <c r="E25" s="10" t="s">
        <v>24</v>
      </c>
      <c r="F25" s="10">
        <v>1</v>
      </c>
      <c r="G25" s="10">
        <v>3</v>
      </c>
      <c r="H25" s="12">
        <v>9059</v>
      </c>
      <c r="I25" s="12">
        <v>318</v>
      </c>
      <c r="J25" s="13" t="e">
        <f t="shared" si="0"/>
        <v>#DIV/0!</v>
      </c>
      <c r="K25" s="14"/>
      <c r="L25" s="14">
        <v>14023</v>
      </c>
      <c r="M25" s="14">
        <v>599</v>
      </c>
      <c r="N25" s="28"/>
      <c r="O25" s="14">
        <f t="shared" si="1"/>
        <v>14023</v>
      </c>
      <c r="P25" s="29"/>
      <c r="Q25" s="30">
        <f t="shared" si="2"/>
        <v>599</v>
      </c>
      <c r="R25" s="8"/>
    </row>
    <row r="26" spans="1:18" ht="12.75">
      <c r="A26" s="11">
        <v>17</v>
      </c>
      <c r="B26" s="11">
        <v>17</v>
      </c>
      <c r="C26" s="10" t="s">
        <v>48</v>
      </c>
      <c r="D26" s="10" t="s">
        <v>26</v>
      </c>
      <c r="E26" s="10" t="s">
        <v>30</v>
      </c>
      <c r="F26" s="10">
        <v>9</v>
      </c>
      <c r="G26" s="10">
        <v>3</v>
      </c>
      <c r="H26" s="12">
        <v>10675</v>
      </c>
      <c r="I26" s="12">
        <v>274</v>
      </c>
      <c r="J26" s="13">
        <f t="shared" si="0"/>
        <v>-0.16446781389420018</v>
      </c>
      <c r="K26" s="14">
        <v>15690</v>
      </c>
      <c r="L26" s="14">
        <v>13109.5</v>
      </c>
      <c r="M26" s="14">
        <v>386</v>
      </c>
      <c r="N26" s="28">
        <v>1076276.1</v>
      </c>
      <c r="O26" s="14">
        <f t="shared" si="1"/>
        <v>1089385.6</v>
      </c>
      <c r="P26" s="29">
        <v>30221</v>
      </c>
      <c r="Q26" s="30">
        <f t="shared" si="2"/>
        <v>30607</v>
      </c>
      <c r="R26" s="8"/>
    </row>
    <row r="27" spans="1:18" ht="12.75">
      <c r="A27" s="11">
        <v>18</v>
      </c>
      <c r="B27" s="11">
        <v>13</v>
      </c>
      <c r="C27" s="10" t="s">
        <v>49</v>
      </c>
      <c r="D27" s="10" t="s">
        <v>26</v>
      </c>
      <c r="E27" s="10" t="s">
        <v>27</v>
      </c>
      <c r="F27" s="10">
        <v>6</v>
      </c>
      <c r="G27" s="10">
        <v>4</v>
      </c>
      <c r="H27" s="12">
        <v>8183</v>
      </c>
      <c r="I27" s="12">
        <v>317</v>
      </c>
      <c r="J27" s="13">
        <f t="shared" si="0"/>
        <v>-0.60837021608956</v>
      </c>
      <c r="K27" s="14">
        <v>30728</v>
      </c>
      <c r="L27" s="14">
        <v>12034</v>
      </c>
      <c r="M27" s="14">
        <v>541</v>
      </c>
      <c r="N27" s="28">
        <v>327379</v>
      </c>
      <c r="O27" s="14">
        <f t="shared" si="1"/>
        <v>339413</v>
      </c>
      <c r="P27" s="29">
        <v>12271</v>
      </c>
      <c r="Q27" s="30">
        <f t="shared" si="2"/>
        <v>12812</v>
      </c>
      <c r="R27" s="8"/>
    </row>
    <row r="28" spans="1:18" ht="12.75">
      <c r="A28" s="11">
        <v>19</v>
      </c>
      <c r="B28" s="11">
        <v>15</v>
      </c>
      <c r="C28" s="10" t="s">
        <v>50</v>
      </c>
      <c r="D28" s="10" t="s">
        <v>35</v>
      </c>
      <c r="E28" s="10" t="s">
        <v>27</v>
      </c>
      <c r="F28" s="10">
        <v>7</v>
      </c>
      <c r="G28" s="10">
        <v>5</v>
      </c>
      <c r="H28" s="12">
        <v>8926</v>
      </c>
      <c r="I28" s="12">
        <v>361</v>
      </c>
      <c r="J28" s="13">
        <f t="shared" si="0"/>
        <v>-0.41888082016232375</v>
      </c>
      <c r="K28" s="14">
        <v>17557.5</v>
      </c>
      <c r="L28" s="14">
        <v>10203</v>
      </c>
      <c r="M28" s="14">
        <v>427</v>
      </c>
      <c r="N28" s="28">
        <v>350858.2</v>
      </c>
      <c r="O28" s="14">
        <f t="shared" si="1"/>
        <v>361061.2</v>
      </c>
      <c r="P28" s="29">
        <v>10978</v>
      </c>
      <c r="Q28" s="30">
        <f t="shared" si="2"/>
        <v>11405</v>
      </c>
      <c r="R28" s="8"/>
    </row>
    <row r="29" spans="1:18" ht="12.75">
      <c r="A29" s="11">
        <v>20</v>
      </c>
      <c r="B29" s="11">
        <v>18</v>
      </c>
      <c r="C29" s="10" t="s">
        <v>51</v>
      </c>
      <c r="D29" s="10" t="s">
        <v>26</v>
      </c>
      <c r="E29" s="10" t="s">
        <v>33</v>
      </c>
      <c r="F29" s="10">
        <v>6</v>
      </c>
      <c r="G29" s="10">
        <v>5</v>
      </c>
      <c r="H29" s="12">
        <v>6848</v>
      </c>
      <c r="I29" s="12">
        <v>303</v>
      </c>
      <c r="J29" s="13">
        <f t="shared" si="0"/>
        <v>-0.4097017790861385</v>
      </c>
      <c r="K29" s="14">
        <v>15626</v>
      </c>
      <c r="L29" s="14">
        <v>9224</v>
      </c>
      <c r="M29" s="14">
        <v>447</v>
      </c>
      <c r="N29" s="28">
        <v>280661</v>
      </c>
      <c r="O29" s="14">
        <f t="shared" si="1"/>
        <v>289885</v>
      </c>
      <c r="P29" s="29">
        <v>10948</v>
      </c>
      <c r="Q29" s="30">
        <f t="shared" si="2"/>
        <v>11395</v>
      </c>
      <c r="R29" s="8"/>
    </row>
    <row r="30" spans="1:18" ht="12.75">
      <c r="A30" s="11">
        <v>21</v>
      </c>
      <c r="B30" s="11">
        <v>22</v>
      </c>
      <c r="C30" s="10" t="s">
        <v>52</v>
      </c>
      <c r="D30" s="10" t="s">
        <v>53</v>
      </c>
      <c r="E30" s="10" t="s">
        <v>27</v>
      </c>
      <c r="F30" s="10">
        <v>13</v>
      </c>
      <c r="G30" s="10">
        <v>4</v>
      </c>
      <c r="H30" s="12">
        <v>4870</v>
      </c>
      <c r="I30" s="12">
        <v>310</v>
      </c>
      <c r="J30" s="13">
        <f t="shared" si="0"/>
        <v>0.611531190926276</v>
      </c>
      <c r="K30" s="14">
        <v>4232</v>
      </c>
      <c r="L30" s="14">
        <v>6820</v>
      </c>
      <c r="M30" s="14">
        <v>375</v>
      </c>
      <c r="N30" s="28">
        <v>737387.7</v>
      </c>
      <c r="O30" s="14">
        <f t="shared" si="1"/>
        <v>744207.7</v>
      </c>
      <c r="P30" s="29">
        <v>25423</v>
      </c>
      <c r="Q30" s="30">
        <f t="shared" si="2"/>
        <v>25798</v>
      </c>
      <c r="R30" s="8"/>
    </row>
    <row r="31" spans="1:18" ht="12.75">
      <c r="A31" s="11">
        <v>22</v>
      </c>
      <c r="B31" s="11" t="s">
        <v>28</v>
      </c>
      <c r="C31" s="10" t="s">
        <v>54</v>
      </c>
      <c r="D31" s="10" t="s">
        <v>26</v>
      </c>
      <c r="E31" s="10" t="s">
        <v>33</v>
      </c>
      <c r="F31" s="10">
        <v>1</v>
      </c>
      <c r="G31" s="10">
        <v>1</v>
      </c>
      <c r="H31" s="12">
        <v>2757</v>
      </c>
      <c r="I31" s="12">
        <v>88</v>
      </c>
      <c r="J31" s="13" t="e">
        <f t="shared" si="0"/>
        <v>#DIV/0!</v>
      </c>
      <c r="K31" s="14"/>
      <c r="L31" s="14">
        <v>4337</v>
      </c>
      <c r="M31" s="14">
        <v>158</v>
      </c>
      <c r="N31" s="28"/>
      <c r="O31" s="14">
        <f t="shared" si="1"/>
        <v>4337</v>
      </c>
      <c r="P31" s="29"/>
      <c r="Q31" s="30">
        <f t="shared" si="2"/>
        <v>158</v>
      </c>
      <c r="R31" s="8"/>
    </row>
    <row r="32" spans="1:18" ht="12.75">
      <c r="A32" s="11">
        <v>23</v>
      </c>
      <c r="B32" s="11">
        <v>20</v>
      </c>
      <c r="C32" s="15" t="s">
        <v>55</v>
      </c>
      <c r="D32" s="10" t="s">
        <v>26</v>
      </c>
      <c r="E32" s="10" t="s">
        <v>56</v>
      </c>
      <c r="F32" s="10">
        <v>11</v>
      </c>
      <c r="G32" s="10">
        <v>1</v>
      </c>
      <c r="H32" s="12">
        <v>2486</v>
      </c>
      <c r="I32" s="12">
        <v>113</v>
      </c>
      <c r="J32" s="13">
        <f t="shared" si="0"/>
        <v>-0.517206982543641</v>
      </c>
      <c r="K32" s="14">
        <v>6015</v>
      </c>
      <c r="L32" s="14">
        <v>2904</v>
      </c>
      <c r="M32" s="14">
        <v>132</v>
      </c>
      <c r="N32" s="28">
        <v>218193.5</v>
      </c>
      <c r="O32" s="14">
        <f t="shared" si="1"/>
        <v>221097.5</v>
      </c>
      <c r="P32" s="29">
        <v>9300</v>
      </c>
      <c r="Q32" s="30">
        <f t="shared" si="2"/>
        <v>9432</v>
      </c>
      <c r="R32" s="8"/>
    </row>
    <row r="33" spans="1:18" ht="13.5" thickBot="1">
      <c r="A33" s="17"/>
      <c r="B33" s="18"/>
      <c r="C33" s="18"/>
      <c r="D33" s="18"/>
      <c r="E33" s="18"/>
      <c r="F33" s="18"/>
      <c r="G33" s="18"/>
      <c r="H33" s="19">
        <f>SUM(H10:H32)</f>
        <v>975466</v>
      </c>
      <c r="I33" s="19">
        <f>SUM(I10:I32)</f>
        <v>31948</v>
      </c>
      <c r="J33" s="20">
        <f t="shared" si="0"/>
        <v>-0.07581025451122614</v>
      </c>
      <c r="K33" s="19">
        <f>SUM(K10:K32)</f>
        <v>1435280.5</v>
      </c>
      <c r="L33" s="19">
        <f aca="true" t="shared" si="3" ref="L33:Q33">SUM(L10:L32)</f>
        <v>1326471.52</v>
      </c>
      <c r="M33" s="19">
        <f t="shared" si="3"/>
        <v>51051</v>
      </c>
      <c r="N33" s="19">
        <f t="shared" si="3"/>
        <v>9796957.679999998</v>
      </c>
      <c r="O33" s="19">
        <f t="shared" si="3"/>
        <v>11123429.199999997</v>
      </c>
      <c r="P33" s="19">
        <f t="shared" si="3"/>
        <v>334389</v>
      </c>
      <c r="Q33" s="19">
        <f t="shared" si="3"/>
        <v>385440</v>
      </c>
      <c r="R33" s="21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2010-11-29T09:51:17Z</dcterms:modified>
  <cp:category/>
  <cp:version/>
  <cp:contentType/>
  <cp:contentStatus/>
</cp:coreProperties>
</file>