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0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<sst xmlns="http://schemas.openxmlformats.org/spreadsheetml/2006/main" count="65" uniqueCount="41">
  <si>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</si>
  <si>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</si>
  <si>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</si>
  <si>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</si>
  <si>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</si>
  <si>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</si>
  <si>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</si>
  <si>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</si>
  <si>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</si>
  <si>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</si>
  <si>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</si>
  <si>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</si>
  <si>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</si>
  <si>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</si>
  <si>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</si>
  <si>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</si>
  <si>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</si>
  <si>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</si>
  <si>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</si>
  <si>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</si>
  <si>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</si>
  <si>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Fast &amp; Furious 5</t>
  </si>
  <si>
    <t>UIP</t>
  </si>
  <si>
    <t>30+1</t>
  </si>
  <si>
    <t>Rio</t>
  </si>
  <si>
    <t>InterCom</t>
  </si>
  <si>
    <t>25+26+1</t>
  </si>
  <si>
    <t>n/a</t>
  </si>
  <si>
    <t>Thor</t>
  </si>
  <si>
    <t>15+31+1+2</t>
  </si>
  <si>
    <t>You Will Meet a Tall Dark Stranger</t>
  </si>
  <si>
    <t>Budapest Film</t>
  </si>
  <si>
    <t>Yogi Bear</t>
  </si>
  <si>
    <t>23+24+2</t>
  </si>
  <si>
    <t>Source Code</t>
  </si>
  <si>
    <t>Provideo</t>
  </si>
  <si>
    <t>Unknown</t>
  </si>
  <si>
    <t>Paul</t>
  </si>
  <si>
    <t>Red Riding Hood</t>
  </si>
  <si>
    <t>Just Go With It</t>
  </si>
  <si>
    <t>28+2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</si>
</sst>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171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34" fillId="0" borderId="0">
      <alignment/>
      <protection/>
    </xf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0" borderId="26" xfId="39" applyNumberFormat="1" applyFont="1" applyFill="1" applyBorder="1" applyAlignment="1">
      <alignment/>
    </xf>
    <xf numFmtId="198" fontId="15" fillId="0" borderId="26" xfId="39" applyNumberFormat="1" applyFont="1" applyBorder="1" applyAlignment="1">
      <alignment/>
    </xf>
    <xf numFmtId="0" fontId="14" fillId="25" borderId="26" xfId="0" applyFont="1" applyFill="1" applyBorder="1" applyAlignment="1">
      <alignment vertical="center"/>
    </xf>
    <xf numFmtId="3" fontId="14" fillId="0" borderId="26" xfId="40" applyNumberFormat="1" applyFont="1" applyBorder="1" applyAlignment="1">
      <alignment horizontal="right"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5" applyNumberFormat="1" applyFont="1" applyFill="1" applyBorder="1">
      <alignment/>
      <protection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7355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2971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12-15 MAY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0" sqref="C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4.28125" style="0" customWidth="1"/>
    <col min="4" max="4" width="14.28125" style="0" customWidth="1"/>
    <col min="5" max="5" width="15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2.710937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4" t="s">
        <v>0</v>
      </c>
      <c r="D2" s="76" t="s">
        <v>1</v>
      </c>
      <c r="E2" s="76" t="s">
        <v>2</v>
      </c>
      <c r="F2" s="80" t="s">
        <v>3</v>
      </c>
      <c r="G2" s="80" t="s">
        <v>4</v>
      </c>
      <c r="H2" s="80" t="s">
        <v>5</v>
      </c>
      <c r="I2" s="79" t="s">
        <v>18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/>
      <c r="U2" s="79" t="s">
        <v>10</v>
      </c>
      <c r="V2" s="79"/>
      <c r="W2" s="79" t="s">
        <v>11</v>
      </c>
      <c r="X2" s="79"/>
      <c r="Y2" s="84"/>
    </row>
    <row r="3" spans="1:25" ht="30" customHeight="1">
      <c r="A3" s="13"/>
      <c r="B3" s="14"/>
      <c r="C3" s="75"/>
      <c r="D3" s="77"/>
      <c r="E3" s="78"/>
      <c r="F3" s="81"/>
      <c r="G3" s="81"/>
      <c r="H3" s="8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40668</v>
      </c>
      <c r="E4" s="57" t="s">
        <v>22</v>
      </c>
      <c r="F4" s="58" t="s">
        <v>23</v>
      </c>
      <c r="G4" s="58">
        <v>31</v>
      </c>
      <c r="H4" s="58">
        <v>2</v>
      </c>
      <c r="I4" s="59">
        <v>3541770</v>
      </c>
      <c r="J4" s="59">
        <v>3114</v>
      </c>
      <c r="K4" s="59">
        <v>7586690</v>
      </c>
      <c r="L4" s="59">
        <v>6690</v>
      </c>
      <c r="M4" s="59">
        <v>13277675</v>
      </c>
      <c r="N4" s="59">
        <v>11339</v>
      </c>
      <c r="O4" s="59">
        <v>10346470</v>
      </c>
      <c r="P4" s="59">
        <v>8640</v>
      </c>
      <c r="Q4" s="60">
        <f aca="true" t="shared" si="0" ref="Q4:R13">+I4+K4+M4+O4</f>
        <v>34752605</v>
      </c>
      <c r="R4" s="60">
        <f t="shared" si="0"/>
        <v>29783</v>
      </c>
      <c r="S4" s="61">
        <f aca="true" t="shared" si="1" ref="S4:S13">IF(Q4&lt;&gt;0,R4/G4,"")</f>
        <v>960.741935483871</v>
      </c>
      <c r="T4" s="61">
        <f aca="true" t="shared" si="2" ref="T4:T13">IF(Q4&lt;&gt;0,Q4/R4,"")</f>
        <v>1166.86045730786</v>
      </c>
      <c r="U4" s="62">
        <v>61184110</v>
      </c>
      <c r="V4" s="63">
        <f aca="true" t="shared" si="3" ref="V4:V13">IF(U4&lt;&gt;0,-(U4-Q4)/U4,"")</f>
        <v>-0.43199950117767505</v>
      </c>
      <c r="W4" s="48">
        <v>110809270</v>
      </c>
      <c r="X4" s="48">
        <v>96161</v>
      </c>
      <c r="Y4" s="50">
        <f aca="true" t="shared" si="4" ref="Y4:Y13">W4/X4</f>
        <v>1152.33067459781</v>
      </c>
    </row>
    <row r="5" spans="1:25" ht="30" customHeight="1">
      <c r="A5" s="40">
        <v>2</v>
      </c>
      <c r="B5" s="41"/>
      <c r="C5" s="64" t="s">
        <v>24</v>
      </c>
      <c r="D5" s="56">
        <v>40654</v>
      </c>
      <c r="E5" s="57" t="s">
        <v>25</v>
      </c>
      <c r="F5" s="58" t="s">
        <v>26</v>
      </c>
      <c r="G5" s="58" t="s">
        <v>27</v>
      </c>
      <c r="H5" s="58">
        <v>4</v>
      </c>
      <c r="I5" s="65">
        <v>1213870</v>
      </c>
      <c r="J5" s="65">
        <v>915</v>
      </c>
      <c r="K5" s="65">
        <v>2823150</v>
      </c>
      <c r="L5" s="65">
        <v>2198</v>
      </c>
      <c r="M5" s="65">
        <v>8052450</v>
      </c>
      <c r="N5" s="65">
        <v>5981</v>
      </c>
      <c r="O5" s="65">
        <v>11525970</v>
      </c>
      <c r="P5" s="65">
        <v>8511</v>
      </c>
      <c r="Q5" s="60">
        <f t="shared" si="0"/>
        <v>23615440</v>
      </c>
      <c r="R5" s="60">
        <f t="shared" si="0"/>
        <v>17605</v>
      </c>
      <c r="S5" s="61" t="e">
        <f t="shared" si="1"/>
        <v>#VALUE!</v>
      </c>
      <c r="T5" s="61">
        <f t="shared" si="2"/>
        <v>1341.4052825901733</v>
      </c>
      <c r="U5" s="62">
        <v>33399955</v>
      </c>
      <c r="V5" s="63">
        <f t="shared" si="3"/>
        <v>-0.29294994559124404</v>
      </c>
      <c r="W5" s="66">
        <v>204540450</v>
      </c>
      <c r="X5" s="66">
        <v>151365</v>
      </c>
      <c r="Y5" s="50">
        <f t="shared" si="4"/>
        <v>1351.3061143593302</v>
      </c>
    </row>
    <row r="6" spans="1:25" ht="30" customHeight="1">
      <c r="A6" s="40">
        <v>3</v>
      </c>
      <c r="B6" s="41"/>
      <c r="C6" s="55" t="s">
        <v>28</v>
      </c>
      <c r="D6" s="56">
        <v>40661</v>
      </c>
      <c r="E6" s="57" t="s">
        <v>22</v>
      </c>
      <c r="F6" s="58" t="s">
        <v>29</v>
      </c>
      <c r="G6" s="58">
        <v>48</v>
      </c>
      <c r="H6" s="58">
        <v>3</v>
      </c>
      <c r="I6" s="59">
        <v>1730630</v>
      </c>
      <c r="J6" s="59">
        <v>1190</v>
      </c>
      <c r="K6" s="59">
        <v>3562180</v>
      </c>
      <c r="L6" s="59">
        <v>2561</v>
      </c>
      <c r="M6" s="59">
        <v>7348900</v>
      </c>
      <c r="N6" s="59">
        <v>4998</v>
      </c>
      <c r="O6" s="59">
        <v>5765660</v>
      </c>
      <c r="P6" s="59">
        <v>3911</v>
      </c>
      <c r="Q6" s="60">
        <f t="shared" si="0"/>
        <v>18407370</v>
      </c>
      <c r="R6" s="60">
        <f t="shared" si="0"/>
        <v>12660</v>
      </c>
      <c r="S6" s="61">
        <f t="shared" si="1"/>
        <v>263.75</v>
      </c>
      <c r="T6" s="61">
        <f t="shared" si="2"/>
        <v>1453.978672985782</v>
      </c>
      <c r="U6" s="62">
        <v>28263120</v>
      </c>
      <c r="V6" s="63">
        <f t="shared" si="3"/>
        <v>-0.3487141547005426</v>
      </c>
      <c r="W6" s="48">
        <v>119001235</v>
      </c>
      <c r="X6" s="48">
        <v>82572</v>
      </c>
      <c r="Y6" s="50">
        <f t="shared" si="4"/>
        <v>1441.1814537615658</v>
      </c>
    </row>
    <row r="7" spans="1:25" ht="30" customHeight="1">
      <c r="A7" s="40">
        <v>4</v>
      </c>
      <c r="B7" s="41"/>
      <c r="C7" s="67" t="s">
        <v>30</v>
      </c>
      <c r="D7" s="56">
        <v>40675</v>
      </c>
      <c r="E7" s="57" t="s">
        <v>31</v>
      </c>
      <c r="F7" s="58">
        <v>6</v>
      </c>
      <c r="G7" s="58" t="s">
        <v>27</v>
      </c>
      <c r="H7" s="58">
        <v>1</v>
      </c>
      <c r="I7" s="68">
        <v>693590</v>
      </c>
      <c r="J7" s="68">
        <v>583</v>
      </c>
      <c r="K7" s="68">
        <v>1353170</v>
      </c>
      <c r="L7" s="68">
        <v>1105</v>
      </c>
      <c r="M7" s="68">
        <v>1975760</v>
      </c>
      <c r="N7" s="68">
        <v>1610</v>
      </c>
      <c r="O7" s="68">
        <v>2152260</v>
      </c>
      <c r="P7" s="68">
        <v>1796</v>
      </c>
      <c r="Q7" s="60">
        <f t="shared" si="0"/>
        <v>6174780</v>
      </c>
      <c r="R7" s="60">
        <f t="shared" si="0"/>
        <v>5094</v>
      </c>
      <c r="S7" s="61" t="e">
        <f t="shared" si="1"/>
        <v>#VALUE!</v>
      </c>
      <c r="T7" s="61">
        <f t="shared" si="2"/>
        <v>1212.1672555948173</v>
      </c>
      <c r="U7" s="62">
        <v>0</v>
      </c>
      <c r="V7" s="63">
        <f t="shared" si="3"/>
      </c>
      <c r="W7" s="48">
        <v>6174780</v>
      </c>
      <c r="X7" s="48">
        <v>5094</v>
      </c>
      <c r="Y7" s="50">
        <f t="shared" si="4"/>
        <v>1212.1672555948173</v>
      </c>
    </row>
    <row r="8" spans="1:25" ht="30" customHeight="1">
      <c r="A8" s="40">
        <v>5</v>
      </c>
      <c r="B8" s="41"/>
      <c r="C8" s="67" t="s">
        <v>32</v>
      </c>
      <c r="D8" s="56">
        <v>40640</v>
      </c>
      <c r="E8" s="57" t="s">
        <v>25</v>
      </c>
      <c r="F8" s="58" t="s">
        <v>33</v>
      </c>
      <c r="G8" s="58" t="s">
        <v>27</v>
      </c>
      <c r="H8" s="58">
        <v>6</v>
      </c>
      <c r="I8" s="65">
        <v>81080</v>
      </c>
      <c r="J8" s="65">
        <v>62</v>
      </c>
      <c r="K8" s="65">
        <v>255020</v>
      </c>
      <c r="L8" s="65">
        <v>187</v>
      </c>
      <c r="M8" s="65">
        <v>1455660</v>
      </c>
      <c r="N8" s="65">
        <v>1095</v>
      </c>
      <c r="O8" s="65">
        <v>2623880</v>
      </c>
      <c r="P8" s="65">
        <v>1996</v>
      </c>
      <c r="Q8" s="60">
        <f t="shared" si="0"/>
        <v>4415640</v>
      </c>
      <c r="R8" s="60">
        <f t="shared" si="0"/>
        <v>3340</v>
      </c>
      <c r="S8" s="61" t="e">
        <f t="shared" si="1"/>
        <v>#VALUE!</v>
      </c>
      <c r="T8" s="61">
        <f t="shared" si="2"/>
        <v>1322.0479041916167</v>
      </c>
      <c r="U8" s="62">
        <v>6245510</v>
      </c>
      <c r="V8" s="63">
        <f t="shared" si="3"/>
        <v>-0.2929896837888339</v>
      </c>
      <c r="W8" s="66">
        <v>148922452</v>
      </c>
      <c r="X8" s="66">
        <v>112115</v>
      </c>
      <c r="Y8" s="50">
        <f t="shared" si="4"/>
        <v>1328.3008696427776</v>
      </c>
    </row>
    <row r="9" spans="1:25" ht="30" customHeight="1">
      <c r="A9" s="40">
        <v>6</v>
      </c>
      <c r="B9" s="41"/>
      <c r="C9" s="67" t="s">
        <v>34</v>
      </c>
      <c r="D9" s="56">
        <v>40654</v>
      </c>
      <c r="E9" s="57" t="s">
        <v>35</v>
      </c>
      <c r="F9" s="58">
        <v>22</v>
      </c>
      <c r="G9" s="58" t="s">
        <v>27</v>
      </c>
      <c r="H9" s="58">
        <v>4</v>
      </c>
      <c r="I9" s="69">
        <v>424695</v>
      </c>
      <c r="J9" s="69">
        <v>353</v>
      </c>
      <c r="K9" s="69">
        <v>961040</v>
      </c>
      <c r="L9" s="69">
        <v>779</v>
      </c>
      <c r="M9" s="69">
        <v>1386950</v>
      </c>
      <c r="N9" s="69">
        <v>1145</v>
      </c>
      <c r="O9" s="69">
        <v>1405760</v>
      </c>
      <c r="P9" s="69">
        <v>1140</v>
      </c>
      <c r="Q9" s="60">
        <f t="shared" si="0"/>
        <v>4178445</v>
      </c>
      <c r="R9" s="60">
        <f t="shared" si="0"/>
        <v>3417</v>
      </c>
      <c r="S9" s="61" t="e">
        <f t="shared" si="1"/>
        <v>#VALUE!</v>
      </c>
      <c r="T9" s="61">
        <f t="shared" si="2"/>
        <v>1222.8402107111501</v>
      </c>
      <c r="U9" s="62">
        <v>5244275</v>
      </c>
      <c r="V9" s="63">
        <f t="shared" si="3"/>
        <v>-0.2032368630554271</v>
      </c>
      <c r="W9" s="70">
        <v>37719465</v>
      </c>
      <c r="X9" s="70">
        <v>31394</v>
      </c>
      <c r="Y9" s="50">
        <f t="shared" si="4"/>
        <v>1201.4864305281264</v>
      </c>
    </row>
    <row r="10" spans="1:25" ht="30" customHeight="1">
      <c r="A10" s="40">
        <v>7</v>
      </c>
      <c r="B10" s="41"/>
      <c r="C10" s="64" t="s">
        <v>36</v>
      </c>
      <c r="D10" s="56">
        <v>40647</v>
      </c>
      <c r="E10" s="57" t="s">
        <v>25</v>
      </c>
      <c r="F10" s="58">
        <v>23</v>
      </c>
      <c r="G10" s="58" t="s">
        <v>27</v>
      </c>
      <c r="H10" s="58">
        <v>5</v>
      </c>
      <c r="I10" s="65">
        <v>387350</v>
      </c>
      <c r="J10" s="65">
        <v>305</v>
      </c>
      <c r="K10" s="65">
        <v>792970</v>
      </c>
      <c r="L10" s="65">
        <v>639</v>
      </c>
      <c r="M10" s="65">
        <v>1469560</v>
      </c>
      <c r="N10" s="65">
        <v>1179</v>
      </c>
      <c r="O10" s="65">
        <v>1493730</v>
      </c>
      <c r="P10" s="65">
        <v>1177</v>
      </c>
      <c r="Q10" s="60">
        <f t="shared" si="0"/>
        <v>4143610</v>
      </c>
      <c r="R10" s="60">
        <f t="shared" si="0"/>
        <v>3300</v>
      </c>
      <c r="S10" s="61" t="e">
        <f t="shared" si="1"/>
        <v>#VALUE!</v>
      </c>
      <c r="T10" s="61">
        <f t="shared" si="2"/>
        <v>1255.639393939394</v>
      </c>
      <c r="U10" s="62">
        <v>4814970</v>
      </c>
      <c r="V10" s="63">
        <f t="shared" si="3"/>
        <v>-0.13943181369769697</v>
      </c>
      <c r="W10" s="66">
        <v>54749130</v>
      </c>
      <c r="X10" s="66">
        <v>45130</v>
      </c>
      <c r="Y10" s="61">
        <f t="shared" si="4"/>
        <v>1213.1426988699313</v>
      </c>
    </row>
    <row r="11" spans="1:25" ht="30" customHeight="1">
      <c r="A11" s="40">
        <v>8</v>
      </c>
      <c r="B11" s="41"/>
      <c r="C11" s="64" t="s">
        <v>37</v>
      </c>
      <c r="D11" s="56">
        <v>40675</v>
      </c>
      <c r="E11" s="57" t="s">
        <v>22</v>
      </c>
      <c r="F11" s="58">
        <v>10</v>
      </c>
      <c r="G11" s="58">
        <v>11</v>
      </c>
      <c r="H11" s="58">
        <v>1</v>
      </c>
      <c r="I11" s="59">
        <v>548570</v>
      </c>
      <c r="J11" s="59">
        <v>426</v>
      </c>
      <c r="K11" s="59">
        <v>803190</v>
      </c>
      <c r="L11" s="59">
        <v>649</v>
      </c>
      <c r="M11" s="59">
        <v>1263770</v>
      </c>
      <c r="N11" s="59">
        <v>1028</v>
      </c>
      <c r="O11" s="59">
        <v>1511065</v>
      </c>
      <c r="P11" s="59">
        <v>1201</v>
      </c>
      <c r="Q11" s="60">
        <f t="shared" si="0"/>
        <v>4126595</v>
      </c>
      <c r="R11" s="60">
        <f t="shared" si="0"/>
        <v>3304</v>
      </c>
      <c r="S11" s="61">
        <f t="shared" si="1"/>
        <v>300.3636363636364</v>
      </c>
      <c r="T11" s="61">
        <f t="shared" si="2"/>
        <v>1248.969430992736</v>
      </c>
      <c r="U11" s="62">
        <v>0</v>
      </c>
      <c r="V11" s="63">
        <f t="shared" si="3"/>
      </c>
      <c r="W11" s="48">
        <v>4126595</v>
      </c>
      <c r="X11" s="48">
        <v>3304</v>
      </c>
      <c r="Y11" s="50">
        <f t="shared" si="4"/>
        <v>1248.969430992736</v>
      </c>
    </row>
    <row r="12" spans="1:25" ht="30" customHeight="1">
      <c r="A12" s="40">
        <v>9</v>
      </c>
      <c r="B12" s="41"/>
      <c r="C12" s="64" t="s">
        <v>38</v>
      </c>
      <c r="D12" s="56">
        <v>40661</v>
      </c>
      <c r="E12" s="57" t="s">
        <v>25</v>
      </c>
      <c r="F12" s="58">
        <v>21</v>
      </c>
      <c r="G12" s="58" t="s">
        <v>27</v>
      </c>
      <c r="H12" s="58">
        <v>3</v>
      </c>
      <c r="I12" s="65">
        <v>441040</v>
      </c>
      <c r="J12" s="65">
        <v>396</v>
      </c>
      <c r="K12" s="65">
        <v>935325</v>
      </c>
      <c r="L12" s="65">
        <v>845</v>
      </c>
      <c r="M12" s="65">
        <v>1420640</v>
      </c>
      <c r="N12" s="65">
        <v>1252</v>
      </c>
      <c r="O12" s="65">
        <v>1184600</v>
      </c>
      <c r="P12" s="65">
        <v>1000</v>
      </c>
      <c r="Q12" s="60">
        <f t="shared" si="0"/>
        <v>3981605</v>
      </c>
      <c r="R12" s="60">
        <f t="shared" si="0"/>
        <v>3493</v>
      </c>
      <c r="S12" s="61" t="e">
        <f t="shared" si="1"/>
        <v>#VALUE!</v>
      </c>
      <c r="T12" s="61">
        <f t="shared" si="2"/>
        <v>1139.8811909533351</v>
      </c>
      <c r="U12" s="62">
        <v>6010080</v>
      </c>
      <c r="V12" s="63">
        <f t="shared" si="3"/>
        <v>-0.3375121462609483</v>
      </c>
      <c r="W12" s="66">
        <v>23300920</v>
      </c>
      <c r="X12" s="66">
        <v>20826</v>
      </c>
      <c r="Y12" s="50">
        <f t="shared" si="4"/>
        <v>1118.8379909728224</v>
      </c>
    </row>
    <row r="13" spans="1:25" ht="30" customHeight="1">
      <c r="A13" s="40">
        <v>10</v>
      </c>
      <c r="B13" s="41"/>
      <c r="C13" s="64" t="s">
        <v>39</v>
      </c>
      <c r="D13" s="56">
        <v>40247</v>
      </c>
      <c r="E13" s="57" t="s">
        <v>25</v>
      </c>
      <c r="F13" s="58" t="s">
        <v>40</v>
      </c>
      <c r="G13" s="58" t="s">
        <v>27</v>
      </c>
      <c r="H13" s="58">
        <v>10</v>
      </c>
      <c r="I13" s="65">
        <v>203500</v>
      </c>
      <c r="J13" s="65">
        <v>165</v>
      </c>
      <c r="K13" s="65">
        <v>640970</v>
      </c>
      <c r="L13" s="65">
        <v>554</v>
      </c>
      <c r="M13" s="65">
        <v>1262010</v>
      </c>
      <c r="N13" s="65">
        <v>1070</v>
      </c>
      <c r="O13" s="65">
        <v>1258610</v>
      </c>
      <c r="P13" s="65">
        <v>1021</v>
      </c>
      <c r="Q13" s="60">
        <f t="shared" si="0"/>
        <v>3365090</v>
      </c>
      <c r="R13" s="60">
        <f t="shared" si="0"/>
        <v>2810</v>
      </c>
      <c r="S13" s="61" t="e">
        <f t="shared" si="1"/>
        <v>#VALUE!</v>
      </c>
      <c r="T13" s="61">
        <f t="shared" si="2"/>
        <v>1197.540925266904</v>
      </c>
      <c r="U13" s="62">
        <v>3687930</v>
      </c>
      <c r="V13" s="63">
        <f t="shared" si="3"/>
        <v>-0.08753962249825784</v>
      </c>
      <c r="W13" s="66">
        <v>189321992</v>
      </c>
      <c r="X13" s="66">
        <v>164165</v>
      </c>
      <c r="Y13" s="50">
        <f t="shared" si="4"/>
        <v>1153.242116163616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1" t="s">
        <v>17</v>
      </c>
      <c r="C15" s="72"/>
      <c r="D15" s="72"/>
      <c r="E15" s="73"/>
      <c r="F15" s="23"/>
      <c r="G15" s="23">
        <f>SUM(G4:G14)</f>
        <v>90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107161180</v>
      </c>
      <c r="R15" s="27">
        <f>SUM(R4:R14)</f>
        <v>84806</v>
      </c>
      <c r="S15" s="28">
        <f>R15/G15</f>
        <v>942.2888888888889</v>
      </c>
      <c r="T15" s="49">
        <f>Q15/R15</f>
        <v>1263.603754451336</v>
      </c>
      <c r="U15" s="39">
        <v>155467515</v>
      </c>
      <c r="V15" s="38">
        <f>IF(U15&lt;&gt;0,-(U15-Q15)/U15,"")</f>
        <v>-0.3107165828179604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2" t="s">
        <v>19</v>
      </c>
      <c r="V16" s="82"/>
      <c r="W16" s="82"/>
      <c r="X16" s="82"/>
      <c r="Y16" s="8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3"/>
      <c r="V17" s="83"/>
      <c r="W17" s="83"/>
      <c r="X17" s="83"/>
      <c r="Y17" s="8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3"/>
      <c r="V18" s="83"/>
      <c r="W18" s="83"/>
      <c r="X18" s="83"/>
      <c r="Y18" s="83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2011-05-16T14:31:59Z</dcterms:modified>
  <cp:category/>
  <cp:version/>
  <cp:contentType/>
  <cp:contentStatus/>
</cp:coreProperties>
</file>