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673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<sst xmlns="http://schemas.openxmlformats.org/spreadsheetml/2006/main" count="101" uniqueCount="67">
  <si>
    <t>BOX OFFICE REPORT</t>
  </si>
  <si>
    <t>WEEKLY COMPETITIVE REPORT</t>
  </si>
  <si>
    <t>BY WEEKEND BOX OFFICE</t>
  </si>
  <si>
    <t>WEEK OF</t>
  </si>
  <si>
    <t>FILM</t>
  </si>
  <si>
    <t>DISTRIBUTOR</t>
  </si>
  <si>
    <t>SCR</t>
  </si>
  <si>
    <t>WEEKEND</t>
  </si>
  <si>
    <t>WEEK</t>
  </si>
  <si>
    <t>ADM</t>
  </si>
  <si>
    <t>GBO</t>
  </si>
  <si>
    <t>THIS</t>
  </si>
  <si>
    <t>WE</t>
  </si>
  <si>
    <t>LAST</t>
  </si>
  <si>
    <t>CUMULATIVE (TO DATE)</t>
  </si>
  <si>
    <t>GBO US$</t>
  </si>
  <si>
    <t>% CHG</t>
  </si>
  <si>
    <t>RO-IMAGE 2000</t>
  </si>
  <si>
    <t>INTERCOMFILM</t>
  </si>
  <si>
    <t>NO.</t>
  </si>
  <si>
    <t xml:space="preserve">IN LOCAL CURRENCY 1$ = </t>
  </si>
  <si>
    <r>
      <t xml:space="preserve">TERRITORY: </t>
    </r>
    <r>
      <rPr>
        <b/>
        <sz val="12"/>
        <color indexed="8"/>
        <rFont val="Arial"/>
        <family val="2"/>
      </rPr>
      <t>ROMANIA</t>
    </r>
  </si>
  <si>
    <t>Week</t>
  </si>
  <si>
    <t>MEDIA PRO</t>
  </si>
  <si>
    <t>TOTAL</t>
  </si>
  <si>
    <t xml:space="preserve">WEEKEND </t>
  </si>
  <si>
    <t>ODEON CINEPLEX</t>
  </si>
  <si>
    <t>xxx</t>
  </si>
  <si>
    <t>FORUM FILM</t>
  </si>
  <si>
    <t>I.F</t>
  </si>
  <si>
    <t>PREPARED BY: ASOCIATIA FILM ROMANA (AFR)</t>
  </si>
  <si>
    <t>Ganster Squad</t>
  </si>
  <si>
    <t>This Is 40</t>
  </si>
  <si>
    <t>Life of Pi</t>
  </si>
  <si>
    <t>The Hobbit: An Unexpected Journey</t>
  </si>
  <si>
    <t>Cirque Du Soleil : Worlds Away</t>
  </si>
  <si>
    <t>Jack Reacher</t>
  </si>
  <si>
    <t>Parental Guidance</t>
  </si>
  <si>
    <t>The Impossible</t>
  </si>
  <si>
    <t>Rise of the Guardians</t>
  </si>
  <si>
    <t>Anna Karenina</t>
  </si>
  <si>
    <t xml:space="preserve">Seven Psychopaths </t>
  </si>
  <si>
    <t>Playing for Keeps</t>
  </si>
  <si>
    <t>Hotel Transylvania</t>
  </si>
  <si>
    <t>The Twilight Saga: Breaking Dawn - Part 2</t>
  </si>
  <si>
    <t>Ice Age 4: Continental Drift</t>
  </si>
  <si>
    <t>The Man with the Iron Fists</t>
  </si>
  <si>
    <t>Sammy's Adventures 2</t>
  </si>
  <si>
    <t>Django</t>
  </si>
  <si>
    <t>Upside Down</t>
  </si>
  <si>
    <t>Argo</t>
  </si>
  <si>
    <t>Hyde Park On Hudson</t>
  </si>
  <si>
    <t>Last Stand</t>
  </si>
  <si>
    <t>Les Miserables</t>
  </si>
  <si>
    <t>Silver Linings Playbook</t>
  </si>
  <si>
    <t>Amour</t>
  </si>
  <si>
    <t>Lincoln</t>
  </si>
  <si>
    <t xml:space="preserve">Hansel And Grettel: Witch Hunters </t>
  </si>
  <si>
    <t>Broken City</t>
  </si>
  <si>
    <t>Identity Thief</t>
  </si>
  <si>
    <t>Promised Land</t>
  </si>
  <si>
    <t>Beautiful Creatures</t>
  </si>
  <si>
    <t>A Good Day To Die Hard</t>
  </si>
  <si>
    <t>Barbara</t>
  </si>
  <si>
    <t>15 FEBRUARY 2013 -  17 FEBRUARY 2013</t>
  </si>
  <si>
    <t>11 FEBRUARY 2013 -  14 FEBRUARY 2013</t>
  </si>
  <si>
    <t>FEBRUARY 19.2013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</si>
</sst>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"/>
    <numFmt numFmtId="175" formatCode="_-* #,##0_-;\-* #,##0_-;_-* &quot;-&quot;_-;_-@_-"/>
    <numFmt numFmtId="176" formatCode="_-* #,##0_-;\-* #,##0_-;_-* &quot;-&quot;??_-;_-@_-"/>
    <numFmt numFmtId="177" formatCode="#,##0.0000"/>
    <numFmt numFmtId="178" formatCode="#,##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.0000\ _l_e_i_-;\-* #,##0.0000\ _l_e_i_-;_-* &quot;-&quot;????\ _l_e_i_-;_-@_-"/>
    <numFmt numFmtId="184" formatCode="_-* #,##0.00_-;\-* #,##0.00_-;_-* &quot;-&quot;_-;_-@_-"/>
    <numFmt numFmtId="185" formatCode="0.0"/>
    <numFmt numFmtId="186" formatCode="0.000"/>
  </numFmts>
  <fonts count="50"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color indexed="5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9" fontId="1" fillId="0" borderId="11" xfId="59" applyFont="1" applyBorder="1" applyAlignment="1">
      <alignment horizontal="right"/>
    </xf>
    <xf numFmtId="17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11" xfId="53" applyFont="1" applyBorder="1" applyAlignment="1" applyProtection="1">
      <alignment/>
      <protection/>
    </xf>
    <xf numFmtId="0" fontId="48" fillId="0" borderId="11" xfId="0" applyFont="1" applyBorder="1" applyAlignment="1">
      <alignment/>
    </xf>
    <xf numFmtId="3" fontId="48" fillId="0" borderId="11" xfId="0" applyNumberFormat="1" applyFont="1" applyBorder="1" applyAlignment="1">
      <alignment/>
    </xf>
    <xf numFmtId="3" fontId="48" fillId="0" borderId="11" xfId="0" applyNumberFormat="1" applyFont="1" applyBorder="1" applyAlignment="1">
      <alignment horizontal="right"/>
    </xf>
    <xf numFmtId="1" fontId="48" fillId="0" borderId="11" xfId="0" applyNumberFormat="1" applyFont="1" applyBorder="1" applyAlignment="1">
      <alignment horizontal="right"/>
    </xf>
    <xf numFmtId="0" fontId="49" fillId="33" borderId="0" xfId="0" applyFont="1" applyFill="1" applyAlignment="1">
      <alignment/>
    </xf>
    <xf numFmtId="0" fontId="47" fillId="0" borderId="11" xfId="0" applyFont="1" applyBorder="1" applyAlignment="1">
      <alignment/>
    </xf>
    <xf numFmtId="0" fontId="48" fillId="33" borderId="0" xfId="0" applyFont="1" applyFill="1" applyAlignment="1">
      <alignment/>
    </xf>
    <xf numFmtId="3" fontId="48" fillId="0" borderId="11" xfId="0" applyNumberFormat="1" applyFont="1" applyFill="1" applyBorder="1" applyAlignment="1">
      <alignment horizontal="right"/>
    </xf>
    <xf numFmtId="0" fontId="48" fillId="0" borderId="11" xfId="0" applyFont="1" applyBorder="1" applyAlignment="1">
      <alignment horizontal="right"/>
    </xf>
    <xf numFmtId="3" fontId="48" fillId="33" borderId="11" xfId="0" applyNumberFormat="1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8" fillId="0" borderId="11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48" fillId="33" borderId="11" xfId="0" applyFont="1" applyFill="1" applyBorder="1" applyAlignment="1">
      <alignment horizontal="right"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8" fillId="33" borderId="11" xfId="0" applyFont="1" applyFill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512"/>
  <sheetViews>
    <sheetView tabSelected="1" defaultGridColor="0" zoomScale="75" zoomScaleNormal="75" zoomScalePageLayoutView="0" colorId="8" workbookViewId="0" topLeftCell="A1">
      <selection activeCell="N46" sqref="N46"/>
    </sheetView>
  </sheetViews>
  <sheetFormatPr defaultColWidth="9.140625" defaultRowHeight="12.75"/>
  <cols>
    <col min="1" max="1" width="5.421875" style="1" customWidth="1"/>
    <col min="2" max="2" width="6.140625" style="1" customWidth="1"/>
    <col min="3" max="3" width="45.8515625" style="1" customWidth="1"/>
    <col min="4" max="4" width="21.57421875" style="1" customWidth="1"/>
    <col min="5" max="5" width="8.8515625" style="1" customWidth="1"/>
    <col min="6" max="6" width="7.421875" style="1" customWidth="1"/>
    <col min="7" max="7" width="16.57421875" style="1" customWidth="1"/>
    <col min="8" max="8" width="22.421875" style="1" customWidth="1"/>
    <col min="9" max="9" width="14.00390625" style="3" customWidth="1"/>
    <col min="10" max="10" width="15.140625" style="1" customWidth="1"/>
    <col min="11" max="11" width="26.00390625" style="1" customWidth="1"/>
    <col min="12" max="12" width="18.00390625" style="1" customWidth="1"/>
    <col min="13" max="13" width="25.7109375" style="1" customWidth="1"/>
    <col min="14" max="14" width="21.7109375" style="2" customWidth="1"/>
    <col min="15" max="15" width="15.140625" style="1" bestFit="1" customWidth="1"/>
    <col min="16" max="16384" width="9.140625" style="1" customWidth="1"/>
  </cols>
  <sheetData>
    <row r="1" spans="1:14" ht="15">
      <c r="A1" s="6"/>
      <c r="B1" s="6"/>
      <c r="C1" s="6"/>
      <c r="D1" s="6"/>
      <c r="E1" s="6"/>
      <c r="F1" s="6"/>
      <c r="G1" s="6"/>
      <c r="H1" s="6"/>
      <c r="I1" s="7"/>
      <c r="J1" s="6"/>
      <c r="K1" s="6"/>
      <c r="L1" s="6"/>
      <c r="M1" s="6"/>
      <c r="N1" s="8"/>
    </row>
    <row r="2" spans="1:14" ht="15">
      <c r="A2" s="6"/>
      <c r="B2" s="6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8"/>
    </row>
    <row r="3" spans="1:14" ht="15.75">
      <c r="A3" s="6"/>
      <c r="B3" s="6"/>
      <c r="C3" s="9" t="s">
        <v>30</v>
      </c>
      <c r="D3" s="9"/>
      <c r="E3" s="6"/>
      <c r="F3" s="6"/>
      <c r="G3" s="6"/>
      <c r="H3" s="6"/>
      <c r="I3" s="7"/>
      <c r="J3" s="6"/>
      <c r="K3" s="6"/>
      <c r="L3" s="6"/>
      <c r="M3" s="6"/>
      <c r="N3" s="8"/>
    </row>
    <row r="4" spans="1:14" ht="15">
      <c r="A4" s="6"/>
      <c r="B4" s="6"/>
      <c r="C4" s="10" t="s">
        <v>66</v>
      </c>
      <c r="D4" s="10"/>
      <c r="E4" s="6"/>
      <c r="F4" s="6"/>
      <c r="G4" s="6"/>
      <c r="H4" s="6"/>
      <c r="I4" s="7"/>
      <c r="J4" s="6"/>
      <c r="K4" s="6"/>
      <c r="L4" s="6"/>
      <c r="M4" s="6"/>
      <c r="N4" s="8"/>
    </row>
    <row r="5" spans="1:14" ht="20.25">
      <c r="A5" s="6"/>
      <c r="B5" s="6"/>
      <c r="C5" s="6"/>
      <c r="D5" s="22" t="s">
        <v>0</v>
      </c>
      <c r="E5" s="22"/>
      <c r="F5" s="22"/>
      <c r="G5" s="22"/>
      <c r="H5" s="22"/>
      <c r="I5" s="7"/>
      <c r="J5" s="6"/>
      <c r="K5" s="6"/>
      <c r="L5" s="6"/>
      <c r="M5" s="11"/>
      <c r="N5" s="8"/>
    </row>
    <row r="6" spans="1:14" ht="15">
      <c r="A6" s="6"/>
      <c r="B6" s="6"/>
      <c r="C6" s="6"/>
      <c r="D6" s="6"/>
      <c r="E6" s="6"/>
      <c r="F6" s="6"/>
      <c r="G6" s="6"/>
      <c r="H6" s="6"/>
      <c r="I6" s="7"/>
      <c r="J6" s="6"/>
      <c r="K6" s="6"/>
      <c r="L6" s="6"/>
      <c r="M6" s="6"/>
      <c r="N6" s="8"/>
    </row>
    <row r="7" spans="1:14" ht="15">
      <c r="A7" s="6" t="s">
        <v>1</v>
      </c>
      <c r="B7" s="6"/>
      <c r="C7" s="6"/>
      <c r="D7" s="6"/>
      <c r="E7" s="6"/>
      <c r="F7" s="6"/>
      <c r="G7" s="6"/>
      <c r="H7" s="6"/>
      <c r="I7" s="12"/>
      <c r="J7" s="6"/>
      <c r="K7" s="6"/>
      <c r="L7" s="6"/>
      <c r="M7" s="6"/>
      <c r="N7" s="8"/>
    </row>
    <row r="8" spans="1:14" ht="15">
      <c r="A8" s="6" t="s">
        <v>2</v>
      </c>
      <c r="B8" s="6"/>
      <c r="C8" s="6"/>
      <c r="D8" s="6"/>
      <c r="E8" s="6"/>
      <c r="F8" s="6"/>
      <c r="G8" s="6" t="s">
        <v>25</v>
      </c>
      <c r="H8" s="6" t="s">
        <v>64</v>
      </c>
      <c r="I8" s="7"/>
      <c r="J8" s="6"/>
      <c r="K8" s="6"/>
      <c r="L8" s="6"/>
      <c r="M8" s="10"/>
      <c r="N8" s="8"/>
    </row>
    <row r="9" spans="1:14" ht="15.75">
      <c r="A9" s="6" t="s">
        <v>21</v>
      </c>
      <c r="B9" s="6"/>
      <c r="C9" s="9"/>
      <c r="D9" s="6"/>
      <c r="E9" s="6"/>
      <c r="F9" s="6"/>
      <c r="G9" s="6" t="s">
        <v>3</v>
      </c>
      <c r="H9" s="6" t="s">
        <v>65</v>
      </c>
      <c r="I9" s="7"/>
      <c r="J9" s="6"/>
      <c r="K9" s="6"/>
      <c r="L9" s="6" t="s">
        <v>20</v>
      </c>
      <c r="M9" s="6"/>
      <c r="N9" s="13">
        <v>3.2884</v>
      </c>
    </row>
    <row r="10" spans="1:14" ht="15">
      <c r="A10" s="6"/>
      <c r="B10" s="6"/>
      <c r="C10" s="6"/>
      <c r="D10" s="6"/>
      <c r="E10" s="6"/>
      <c r="F10" s="6"/>
      <c r="G10" s="6"/>
      <c r="H10" s="6"/>
      <c r="I10" s="7"/>
      <c r="J10" s="6"/>
      <c r="K10" s="6"/>
      <c r="L10" s="6"/>
      <c r="M10" s="6"/>
      <c r="N10" s="8"/>
    </row>
    <row r="11" spans="1:14" ht="15.75">
      <c r="A11" s="14" t="s">
        <v>11</v>
      </c>
      <c r="B11" s="14" t="s">
        <v>13</v>
      </c>
      <c r="C11" s="14" t="s">
        <v>4</v>
      </c>
      <c r="D11" s="14" t="s">
        <v>5</v>
      </c>
      <c r="E11" s="14" t="s">
        <v>22</v>
      </c>
      <c r="F11" s="14" t="s">
        <v>6</v>
      </c>
      <c r="G11" s="18" t="s">
        <v>7</v>
      </c>
      <c r="H11" s="19"/>
      <c r="I11" s="7" t="s">
        <v>16</v>
      </c>
      <c r="J11" s="18" t="s">
        <v>8</v>
      </c>
      <c r="K11" s="19"/>
      <c r="L11" s="20" t="s">
        <v>14</v>
      </c>
      <c r="M11" s="21"/>
      <c r="N11" s="21"/>
    </row>
    <row r="12" spans="1:14" s="4" customFormat="1" ht="15">
      <c r="A12" s="14" t="s">
        <v>12</v>
      </c>
      <c r="B12" s="14" t="s">
        <v>12</v>
      </c>
      <c r="C12" s="14"/>
      <c r="D12" s="14"/>
      <c r="E12" s="14" t="s">
        <v>19</v>
      </c>
      <c r="F12" s="14"/>
      <c r="G12" s="14" t="s">
        <v>9</v>
      </c>
      <c r="H12" s="14" t="s">
        <v>10</v>
      </c>
      <c r="I12" s="7"/>
      <c r="J12" s="14" t="s">
        <v>9</v>
      </c>
      <c r="K12" s="14" t="s">
        <v>10</v>
      </c>
      <c r="L12" s="14" t="s">
        <v>9</v>
      </c>
      <c r="M12" s="14"/>
      <c r="N12" s="15" t="s">
        <v>15</v>
      </c>
    </row>
    <row r="13" spans="1:15" s="30" customFormat="1" ht="24" customHeight="1">
      <c r="A13" s="23">
        <v>1</v>
      </c>
      <c r="B13" s="23">
        <v>0</v>
      </c>
      <c r="C13" s="24" t="s">
        <v>62</v>
      </c>
      <c r="D13" s="31" t="s">
        <v>26</v>
      </c>
      <c r="E13" s="26">
        <v>0</v>
      </c>
      <c r="F13" s="26">
        <v>38</v>
      </c>
      <c r="G13" s="27">
        <v>34563</v>
      </c>
      <c r="H13" s="28">
        <v>631808</v>
      </c>
      <c r="I13" s="29" t="s">
        <v>27</v>
      </c>
      <c r="J13" s="27">
        <v>0</v>
      </c>
      <c r="K13" s="28">
        <v>0</v>
      </c>
      <c r="L13" s="27">
        <v>34563</v>
      </c>
      <c r="M13" s="28">
        <v>631808</v>
      </c>
      <c r="N13" s="27">
        <f>M13/N9</f>
        <v>192132.34399708064</v>
      </c>
      <c r="O13" s="41"/>
    </row>
    <row r="14" spans="1:14" s="30" customFormat="1" ht="24" customHeight="1">
      <c r="A14" s="23">
        <v>2</v>
      </c>
      <c r="B14" s="23">
        <v>3</v>
      </c>
      <c r="C14" s="24" t="s">
        <v>57</v>
      </c>
      <c r="D14" s="31" t="s">
        <v>17</v>
      </c>
      <c r="E14" s="26">
        <v>2</v>
      </c>
      <c r="F14" s="26">
        <v>19</v>
      </c>
      <c r="G14" s="27">
        <v>9116</v>
      </c>
      <c r="H14" s="28">
        <v>189503</v>
      </c>
      <c r="I14" s="29">
        <v>-28</v>
      </c>
      <c r="J14" s="27">
        <v>17483</v>
      </c>
      <c r="K14" s="28">
        <v>343179</v>
      </c>
      <c r="L14" s="27">
        <v>64510</v>
      </c>
      <c r="M14" s="28">
        <v>1283832</v>
      </c>
      <c r="N14" s="27">
        <f>M14/N9</f>
        <v>390412.358593845</v>
      </c>
    </row>
    <row r="15" spans="1:15" s="30" customFormat="1" ht="24" customHeight="1">
      <c r="A15" s="23">
        <v>3</v>
      </c>
      <c r="B15" s="23">
        <v>2</v>
      </c>
      <c r="C15" s="24" t="s">
        <v>59</v>
      </c>
      <c r="D15" s="25" t="s">
        <v>17</v>
      </c>
      <c r="E15" s="26">
        <v>1</v>
      </c>
      <c r="F15" s="26">
        <v>21</v>
      </c>
      <c r="G15" s="27">
        <v>9938</v>
      </c>
      <c r="H15" s="28">
        <v>182543</v>
      </c>
      <c r="I15" s="29">
        <v>-45</v>
      </c>
      <c r="J15" s="27">
        <v>22015</v>
      </c>
      <c r="K15" s="28">
        <v>362884</v>
      </c>
      <c r="L15" s="27">
        <v>40149</v>
      </c>
      <c r="M15" s="28">
        <v>696991</v>
      </c>
      <c r="N15" s="27">
        <f>M15/N9</f>
        <v>211954.44593115192</v>
      </c>
      <c r="O15" s="32"/>
    </row>
    <row r="16" spans="1:14" s="30" customFormat="1" ht="24" customHeight="1">
      <c r="A16" s="23">
        <v>4</v>
      </c>
      <c r="B16" s="23">
        <v>0</v>
      </c>
      <c r="C16" s="24" t="s">
        <v>61</v>
      </c>
      <c r="D16" s="31" t="s">
        <v>23</v>
      </c>
      <c r="E16" s="26">
        <v>0</v>
      </c>
      <c r="F16" s="26">
        <v>32</v>
      </c>
      <c r="G16" s="27">
        <v>8979</v>
      </c>
      <c r="H16" s="28">
        <v>171500</v>
      </c>
      <c r="I16" s="29" t="s">
        <v>27</v>
      </c>
      <c r="J16" s="27">
        <v>0</v>
      </c>
      <c r="K16" s="28">
        <v>0</v>
      </c>
      <c r="L16" s="27">
        <v>8979</v>
      </c>
      <c r="M16" s="28">
        <v>171500</v>
      </c>
      <c r="N16" s="27">
        <f>M16/N9</f>
        <v>52153.0227466245</v>
      </c>
    </row>
    <row r="17" spans="1:14" s="30" customFormat="1" ht="24" customHeight="1">
      <c r="A17" s="24">
        <v>5</v>
      </c>
      <c r="B17" s="24">
        <v>1</v>
      </c>
      <c r="C17" s="24" t="s">
        <v>58</v>
      </c>
      <c r="D17" s="31" t="s">
        <v>23</v>
      </c>
      <c r="E17" s="26">
        <v>1</v>
      </c>
      <c r="F17" s="26">
        <v>25</v>
      </c>
      <c r="G17" s="27">
        <v>7356</v>
      </c>
      <c r="H17" s="33">
        <v>118068</v>
      </c>
      <c r="I17" s="28">
        <v>-69</v>
      </c>
      <c r="J17" s="27">
        <v>17436</v>
      </c>
      <c r="K17" s="27">
        <v>272436</v>
      </c>
      <c r="L17" s="27">
        <v>37468</v>
      </c>
      <c r="M17" s="33">
        <v>661414</v>
      </c>
      <c r="N17" s="28">
        <f>M17/N9</f>
        <v>201135.5066293638</v>
      </c>
    </row>
    <row r="18" spans="1:14" s="30" customFormat="1" ht="24" customHeight="1">
      <c r="A18" s="24">
        <v>6</v>
      </c>
      <c r="B18" s="24">
        <v>4</v>
      </c>
      <c r="C18" s="24" t="s">
        <v>54</v>
      </c>
      <c r="D18" s="31" t="s">
        <v>28</v>
      </c>
      <c r="E18" s="26">
        <v>2</v>
      </c>
      <c r="F18" s="26">
        <v>23</v>
      </c>
      <c r="G18" s="27">
        <v>4576</v>
      </c>
      <c r="H18" s="27">
        <v>91019</v>
      </c>
      <c r="I18" s="34">
        <v>-41</v>
      </c>
      <c r="J18" s="27">
        <v>10461</v>
      </c>
      <c r="K18" s="27">
        <v>183674</v>
      </c>
      <c r="L18" s="27">
        <v>40018</v>
      </c>
      <c r="M18" s="27">
        <v>742836</v>
      </c>
      <c r="N18" s="27">
        <f>M18/N9</f>
        <v>225895.87641406152</v>
      </c>
    </row>
    <row r="19" spans="1:14" s="30" customFormat="1" ht="23.25" customHeight="1">
      <c r="A19" s="23">
        <v>7</v>
      </c>
      <c r="B19" s="23">
        <v>7</v>
      </c>
      <c r="C19" s="24" t="s">
        <v>33</v>
      </c>
      <c r="D19" s="31" t="s">
        <v>26</v>
      </c>
      <c r="E19" s="26">
        <v>8</v>
      </c>
      <c r="F19" s="26">
        <v>18</v>
      </c>
      <c r="G19" s="27">
        <v>3571</v>
      </c>
      <c r="H19" s="28">
        <v>77101</v>
      </c>
      <c r="I19" s="29">
        <v>-20</v>
      </c>
      <c r="J19" s="27">
        <v>1570</v>
      </c>
      <c r="K19" s="28">
        <v>30370</v>
      </c>
      <c r="L19" s="27">
        <v>179276</v>
      </c>
      <c r="M19" s="28">
        <v>3680671</v>
      </c>
      <c r="N19" s="27">
        <f>M19/N9</f>
        <v>1119289.320034059</v>
      </c>
    </row>
    <row r="20" spans="1:14" s="30" customFormat="1" ht="23.25" customHeight="1">
      <c r="A20" s="23">
        <v>8</v>
      </c>
      <c r="B20" s="23">
        <v>6</v>
      </c>
      <c r="C20" s="24" t="s">
        <v>48</v>
      </c>
      <c r="D20" s="31" t="s">
        <v>18</v>
      </c>
      <c r="E20" s="26">
        <v>4</v>
      </c>
      <c r="F20" s="26">
        <v>20</v>
      </c>
      <c r="G20" s="27">
        <v>2961</v>
      </c>
      <c r="H20" s="28">
        <v>59008</v>
      </c>
      <c r="I20" s="29">
        <v>-41</v>
      </c>
      <c r="J20" s="27">
        <v>5745</v>
      </c>
      <c r="K20" s="28">
        <v>103873</v>
      </c>
      <c r="L20" s="27">
        <v>100563</v>
      </c>
      <c r="M20" s="28">
        <v>1810689</v>
      </c>
      <c r="N20" s="27">
        <f>M20/N9</f>
        <v>550629.1813647974</v>
      </c>
    </row>
    <row r="21" spans="1:14" s="30" customFormat="1" ht="23.25" customHeight="1">
      <c r="A21" s="23">
        <v>9</v>
      </c>
      <c r="B21" s="23">
        <v>9</v>
      </c>
      <c r="C21" s="24" t="s">
        <v>39</v>
      </c>
      <c r="D21" s="31" t="s">
        <v>17</v>
      </c>
      <c r="E21" s="26">
        <v>11</v>
      </c>
      <c r="F21" s="26">
        <v>20</v>
      </c>
      <c r="G21" s="37">
        <v>2838</v>
      </c>
      <c r="H21" s="37">
        <v>54124</v>
      </c>
      <c r="I21" s="29">
        <v>-10</v>
      </c>
      <c r="J21" s="37">
        <v>3166</v>
      </c>
      <c r="K21" s="37">
        <v>59533</v>
      </c>
      <c r="L21" s="37">
        <v>117817</v>
      </c>
      <c r="M21" s="37">
        <v>2151817</v>
      </c>
      <c r="N21" s="27">
        <f>M21/N9</f>
        <v>654365.9530470745</v>
      </c>
    </row>
    <row r="22" spans="1:14" s="30" customFormat="1" ht="23.25" customHeight="1">
      <c r="A22" s="23">
        <v>10</v>
      </c>
      <c r="B22" s="23">
        <v>5</v>
      </c>
      <c r="C22" s="24" t="s">
        <v>56</v>
      </c>
      <c r="D22" s="31" t="s">
        <v>26</v>
      </c>
      <c r="E22" s="26">
        <v>2</v>
      </c>
      <c r="F22" s="26">
        <v>23</v>
      </c>
      <c r="G22" s="27">
        <v>2686</v>
      </c>
      <c r="H22" s="28">
        <v>53922</v>
      </c>
      <c r="I22" s="29">
        <v>-51</v>
      </c>
      <c r="J22" s="27">
        <v>3609</v>
      </c>
      <c r="K22" s="28">
        <v>53476</v>
      </c>
      <c r="L22" s="27">
        <v>29765</v>
      </c>
      <c r="M22" s="28">
        <v>509910</v>
      </c>
      <c r="N22" s="27">
        <f>M22/N9</f>
        <v>155063.25264566354</v>
      </c>
    </row>
    <row r="23" spans="1:14" s="30" customFormat="1" ht="23.25" customHeight="1">
      <c r="A23" s="23">
        <v>11</v>
      </c>
      <c r="B23" s="23">
        <v>0</v>
      </c>
      <c r="C23" s="24" t="s">
        <v>60</v>
      </c>
      <c r="D23" s="31" t="s">
        <v>23</v>
      </c>
      <c r="E23" s="26">
        <v>0</v>
      </c>
      <c r="F23" s="26">
        <v>14</v>
      </c>
      <c r="G23" s="27">
        <v>2121</v>
      </c>
      <c r="H23" s="28">
        <v>36553</v>
      </c>
      <c r="I23" s="29" t="s">
        <v>27</v>
      </c>
      <c r="J23" s="27">
        <v>0</v>
      </c>
      <c r="K23" s="28">
        <v>0</v>
      </c>
      <c r="L23" s="27">
        <v>2121</v>
      </c>
      <c r="M23" s="28">
        <v>36553</v>
      </c>
      <c r="N23" s="27">
        <f>M23/N9</f>
        <v>11115.740177593965</v>
      </c>
    </row>
    <row r="24" spans="1:14" s="30" customFormat="1" ht="23.25" customHeight="1">
      <c r="A24" s="23">
        <v>12</v>
      </c>
      <c r="B24" s="23">
        <v>8</v>
      </c>
      <c r="C24" s="24" t="s">
        <v>31</v>
      </c>
      <c r="D24" s="31" t="s">
        <v>23</v>
      </c>
      <c r="E24" s="26">
        <v>5</v>
      </c>
      <c r="F24" s="26">
        <v>12</v>
      </c>
      <c r="G24" s="27">
        <v>1279</v>
      </c>
      <c r="H24" s="33">
        <v>25414</v>
      </c>
      <c r="I24" s="34">
        <v>-60</v>
      </c>
      <c r="J24" s="27">
        <v>3009</v>
      </c>
      <c r="K24" s="27">
        <v>54003</v>
      </c>
      <c r="L24" s="27">
        <v>110229</v>
      </c>
      <c r="M24" s="27">
        <v>1940173</v>
      </c>
      <c r="N24" s="27">
        <f>M24/N9</f>
        <v>590005.1696873859</v>
      </c>
    </row>
    <row r="25" spans="1:14" s="30" customFormat="1" ht="23.25" customHeight="1">
      <c r="A25" s="23">
        <v>13</v>
      </c>
      <c r="B25" s="23">
        <v>10</v>
      </c>
      <c r="C25" s="24" t="s">
        <v>34</v>
      </c>
      <c r="D25" s="31" t="s">
        <v>28</v>
      </c>
      <c r="E25" s="26">
        <v>9</v>
      </c>
      <c r="F25" s="26">
        <v>11</v>
      </c>
      <c r="G25" s="27">
        <v>994</v>
      </c>
      <c r="H25" s="28">
        <v>20018</v>
      </c>
      <c r="I25" s="29">
        <v>-57</v>
      </c>
      <c r="J25" s="27">
        <v>1700</v>
      </c>
      <c r="K25" s="28">
        <v>34915</v>
      </c>
      <c r="L25" s="27">
        <v>407543</v>
      </c>
      <c r="M25" s="28">
        <v>8232915</v>
      </c>
      <c r="N25" s="27">
        <f>M25/N9</f>
        <v>2503623.3426590436</v>
      </c>
    </row>
    <row r="26" spans="1:14" s="30" customFormat="1" ht="23.25" customHeight="1">
      <c r="A26" s="24">
        <v>14</v>
      </c>
      <c r="B26" s="24">
        <v>13</v>
      </c>
      <c r="C26" s="24" t="s">
        <v>32</v>
      </c>
      <c r="D26" s="31" t="s">
        <v>17</v>
      </c>
      <c r="E26" s="26">
        <v>5</v>
      </c>
      <c r="F26" s="26">
        <v>21</v>
      </c>
      <c r="G26" s="27">
        <v>913</v>
      </c>
      <c r="H26" s="33">
        <v>17837</v>
      </c>
      <c r="I26" s="34">
        <v>-49</v>
      </c>
      <c r="J26" s="27">
        <v>1832</v>
      </c>
      <c r="K26" s="27">
        <v>32964</v>
      </c>
      <c r="L26" s="27">
        <v>59553</v>
      </c>
      <c r="M26" s="27">
        <v>1087607</v>
      </c>
      <c r="N26" s="27">
        <f>M26/N9</f>
        <v>330740.48169322463</v>
      </c>
    </row>
    <row r="27" spans="1:14" s="30" customFormat="1" ht="23.25" customHeight="1">
      <c r="A27" s="23">
        <v>15</v>
      </c>
      <c r="B27" s="23">
        <v>20</v>
      </c>
      <c r="C27" s="24" t="s">
        <v>43</v>
      </c>
      <c r="D27" s="31" t="s">
        <v>18</v>
      </c>
      <c r="E27" s="26">
        <v>16</v>
      </c>
      <c r="F27" s="26">
        <v>5</v>
      </c>
      <c r="G27" s="27">
        <v>802</v>
      </c>
      <c r="H27" s="28">
        <v>13514</v>
      </c>
      <c r="I27" s="29">
        <v>215</v>
      </c>
      <c r="J27" s="27">
        <v>881</v>
      </c>
      <c r="K27" s="28">
        <v>14972</v>
      </c>
      <c r="L27" s="27">
        <v>119943</v>
      </c>
      <c r="M27" s="28">
        <v>2290467</v>
      </c>
      <c r="N27" s="27">
        <f>M27/N9</f>
        <v>696529.315168471</v>
      </c>
    </row>
    <row r="28" spans="1:14" s="30" customFormat="1" ht="23.25" customHeight="1">
      <c r="A28" s="24">
        <v>16</v>
      </c>
      <c r="B28" s="24">
        <v>11</v>
      </c>
      <c r="C28" s="24" t="s">
        <v>53</v>
      </c>
      <c r="D28" s="31" t="s">
        <v>17</v>
      </c>
      <c r="E28" s="27">
        <v>3</v>
      </c>
      <c r="F28" s="27">
        <v>12</v>
      </c>
      <c r="G28" s="27">
        <v>686</v>
      </c>
      <c r="H28" s="33">
        <v>13008</v>
      </c>
      <c r="I28" s="28">
        <v>-64</v>
      </c>
      <c r="J28" s="27">
        <v>1912</v>
      </c>
      <c r="K28" s="27">
        <v>31547</v>
      </c>
      <c r="L28" s="27">
        <v>30361</v>
      </c>
      <c r="M28" s="27">
        <v>514386</v>
      </c>
      <c r="N28" s="27">
        <f>M28/N9</f>
        <v>156424.40092446175</v>
      </c>
    </row>
    <row r="29" spans="1:14" s="30" customFormat="1" ht="23.25" customHeight="1">
      <c r="A29" s="24">
        <v>17</v>
      </c>
      <c r="B29" s="24">
        <v>15</v>
      </c>
      <c r="C29" s="24" t="s">
        <v>35</v>
      </c>
      <c r="D29" s="31" t="s">
        <v>17</v>
      </c>
      <c r="E29" s="26">
        <v>5</v>
      </c>
      <c r="F29" s="26">
        <v>11</v>
      </c>
      <c r="G29" s="27">
        <v>632</v>
      </c>
      <c r="H29" s="33">
        <v>12095</v>
      </c>
      <c r="I29" s="34">
        <v>-21</v>
      </c>
      <c r="J29" s="27">
        <v>754</v>
      </c>
      <c r="K29" s="27">
        <v>14557</v>
      </c>
      <c r="L29" s="27">
        <v>18406</v>
      </c>
      <c r="M29" s="27">
        <v>362575</v>
      </c>
      <c r="N29" s="27">
        <f>M29/N9</f>
        <v>110258.78846855613</v>
      </c>
    </row>
    <row r="30" spans="1:14" s="30" customFormat="1" ht="23.25" customHeight="1">
      <c r="A30" s="24">
        <v>18</v>
      </c>
      <c r="B30" s="24">
        <v>14</v>
      </c>
      <c r="C30" s="24" t="s">
        <v>37</v>
      </c>
      <c r="D30" s="31" t="s">
        <v>26</v>
      </c>
      <c r="E30" s="26">
        <v>6</v>
      </c>
      <c r="F30" s="26">
        <v>9</v>
      </c>
      <c r="G30" s="27">
        <v>638</v>
      </c>
      <c r="H30" s="33">
        <v>11605</v>
      </c>
      <c r="I30" s="34">
        <v>-51</v>
      </c>
      <c r="J30" s="27">
        <v>391</v>
      </c>
      <c r="K30" s="27">
        <v>5795</v>
      </c>
      <c r="L30" s="27">
        <v>58165</v>
      </c>
      <c r="M30" s="27">
        <v>944225</v>
      </c>
      <c r="N30" s="27">
        <f>M30/N9</f>
        <v>287138.1218829826</v>
      </c>
    </row>
    <row r="31" spans="1:14" s="30" customFormat="1" ht="24" customHeight="1">
      <c r="A31" s="24">
        <v>19</v>
      </c>
      <c r="B31" s="24">
        <v>12</v>
      </c>
      <c r="C31" s="24" t="s">
        <v>52</v>
      </c>
      <c r="D31" s="31" t="s">
        <v>23</v>
      </c>
      <c r="E31" s="27">
        <v>3</v>
      </c>
      <c r="F31" s="27">
        <v>19</v>
      </c>
      <c r="G31" s="27">
        <v>523</v>
      </c>
      <c r="H31" s="27">
        <v>8553</v>
      </c>
      <c r="I31" s="28">
        <v>-76</v>
      </c>
      <c r="J31" s="27">
        <v>1621</v>
      </c>
      <c r="K31" s="27">
        <v>24669</v>
      </c>
      <c r="L31" s="27">
        <v>31436</v>
      </c>
      <c r="M31" s="27">
        <v>524207</v>
      </c>
      <c r="N31" s="27">
        <f>M31/N9</f>
        <v>159410.95973725824</v>
      </c>
    </row>
    <row r="32" spans="1:15" s="30" customFormat="1" ht="24" customHeight="1">
      <c r="A32" s="23">
        <v>20</v>
      </c>
      <c r="B32" s="23">
        <v>18</v>
      </c>
      <c r="C32" s="24" t="s">
        <v>50</v>
      </c>
      <c r="D32" s="31" t="s">
        <v>23</v>
      </c>
      <c r="E32" s="26">
        <v>13</v>
      </c>
      <c r="F32" s="26">
        <v>2</v>
      </c>
      <c r="G32" s="35">
        <v>392</v>
      </c>
      <c r="H32" s="35">
        <v>5476</v>
      </c>
      <c r="I32" s="39">
        <v>-6</v>
      </c>
      <c r="J32" s="35">
        <v>743</v>
      </c>
      <c r="K32" s="35">
        <v>10730</v>
      </c>
      <c r="L32" s="35">
        <v>47209</v>
      </c>
      <c r="M32" s="35">
        <v>880230</v>
      </c>
      <c r="N32" s="27">
        <f>M32/N9</f>
        <v>267677.2898674127</v>
      </c>
      <c r="O32" s="36"/>
    </row>
    <row r="33" spans="1:15" s="30" customFormat="1" ht="24" customHeight="1">
      <c r="A33" s="23">
        <v>21</v>
      </c>
      <c r="B33" s="23">
        <v>0</v>
      </c>
      <c r="C33" s="24" t="s">
        <v>63</v>
      </c>
      <c r="D33" s="31" t="s">
        <v>29</v>
      </c>
      <c r="E33" s="26">
        <v>0</v>
      </c>
      <c r="F33" s="26">
        <v>8</v>
      </c>
      <c r="G33" s="27">
        <v>534</v>
      </c>
      <c r="H33" s="28">
        <v>4856</v>
      </c>
      <c r="I33" s="29" t="s">
        <v>27</v>
      </c>
      <c r="J33" s="27">
        <v>0</v>
      </c>
      <c r="K33" s="28">
        <v>0</v>
      </c>
      <c r="L33" s="27">
        <v>534</v>
      </c>
      <c r="M33" s="28">
        <v>4856</v>
      </c>
      <c r="N33" s="27">
        <f>M33/N9</f>
        <v>1476.7059968373676</v>
      </c>
      <c r="O33" s="36"/>
    </row>
    <row r="34" spans="1:15" s="30" customFormat="1" ht="24" customHeight="1">
      <c r="A34" s="23">
        <v>22</v>
      </c>
      <c r="B34" s="23">
        <v>31</v>
      </c>
      <c r="C34" s="24" t="s">
        <v>45</v>
      </c>
      <c r="D34" s="31" t="s">
        <v>26</v>
      </c>
      <c r="E34" s="42">
        <v>32</v>
      </c>
      <c r="F34" s="42">
        <v>1</v>
      </c>
      <c r="G34" s="35">
        <v>177</v>
      </c>
      <c r="H34" s="35">
        <v>3908</v>
      </c>
      <c r="I34" s="39">
        <v>26</v>
      </c>
      <c r="J34" s="35">
        <v>7</v>
      </c>
      <c r="K34" s="35">
        <v>145</v>
      </c>
      <c r="L34" s="35">
        <v>360473</v>
      </c>
      <c r="M34" s="35">
        <v>7021966</v>
      </c>
      <c r="N34" s="27">
        <f>M34/N9</f>
        <v>2135374.650285853</v>
      </c>
      <c r="O34" s="36"/>
    </row>
    <row r="35" spans="1:15" s="30" customFormat="1" ht="24" customHeight="1">
      <c r="A35" s="24">
        <v>23</v>
      </c>
      <c r="B35" s="24">
        <v>17</v>
      </c>
      <c r="C35" s="24" t="s">
        <v>55</v>
      </c>
      <c r="D35" s="31" t="s">
        <v>29</v>
      </c>
      <c r="E35" s="26">
        <v>2</v>
      </c>
      <c r="F35" s="26">
        <v>10</v>
      </c>
      <c r="G35" s="27">
        <v>262</v>
      </c>
      <c r="H35" s="33">
        <v>3574</v>
      </c>
      <c r="I35" s="34">
        <v>-58</v>
      </c>
      <c r="J35" s="27">
        <v>430</v>
      </c>
      <c r="K35" s="27">
        <v>4735</v>
      </c>
      <c r="L35" s="27">
        <v>5762</v>
      </c>
      <c r="M35" s="27">
        <v>63157</v>
      </c>
      <c r="N35" s="27">
        <f>M35/N9</f>
        <v>19205.996837367715</v>
      </c>
      <c r="O35" s="36"/>
    </row>
    <row r="36" spans="1:15" s="38" customFormat="1" ht="20.25">
      <c r="A36" s="24">
        <v>24</v>
      </c>
      <c r="B36" s="24">
        <v>19</v>
      </c>
      <c r="C36" s="24" t="s">
        <v>38</v>
      </c>
      <c r="D36" s="31" t="s">
        <v>23</v>
      </c>
      <c r="E36" s="26">
        <v>6</v>
      </c>
      <c r="F36" s="26">
        <v>4</v>
      </c>
      <c r="G36" s="27">
        <v>78</v>
      </c>
      <c r="H36" s="33">
        <v>1520</v>
      </c>
      <c r="I36" s="34">
        <v>-66</v>
      </c>
      <c r="J36" s="27">
        <v>211</v>
      </c>
      <c r="K36" s="27">
        <v>3976</v>
      </c>
      <c r="L36" s="27">
        <v>40436</v>
      </c>
      <c r="M36" s="27">
        <v>695896</v>
      </c>
      <c r="N36" s="27">
        <f>M36/N9</f>
        <v>211621.4572436443</v>
      </c>
      <c r="O36" s="36"/>
    </row>
    <row r="37" spans="1:15" s="38" customFormat="1" ht="20.25">
      <c r="A37" s="23">
        <v>25</v>
      </c>
      <c r="B37" s="23">
        <v>22</v>
      </c>
      <c r="C37" s="24" t="s">
        <v>40</v>
      </c>
      <c r="D37" s="31" t="s">
        <v>17</v>
      </c>
      <c r="E37" s="26">
        <v>9</v>
      </c>
      <c r="F37" s="26">
        <v>12</v>
      </c>
      <c r="G37" s="27">
        <v>92</v>
      </c>
      <c r="H37" s="28">
        <v>1428</v>
      </c>
      <c r="I37" s="29">
        <v>-62</v>
      </c>
      <c r="J37" s="27">
        <v>346</v>
      </c>
      <c r="K37" s="28">
        <v>5132</v>
      </c>
      <c r="L37" s="27">
        <v>58152</v>
      </c>
      <c r="M37" s="28">
        <v>1025560</v>
      </c>
      <c r="N37" s="27">
        <f>M37/N9</f>
        <v>311872.0350322345</v>
      </c>
      <c r="O37" s="36"/>
    </row>
    <row r="38" spans="1:15" s="38" customFormat="1" ht="20.25">
      <c r="A38" s="23">
        <v>26</v>
      </c>
      <c r="B38" s="23">
        <v>21</v>
      </c>
      <c r="C38" s="24" t="s">
        <v>51</v>
      </c>
      <c r="D38" s="31" t="s">
        <v>17</v>
      </c>
      <c r="E38" s="26">
        <v>4</v>
      </c>
      <c r="F38" s="26">
        <v>16</v>
      </c>
      <c r="G38" s="27">
        <v>55</v>
      </c>
      <c r="H38" s="27">
        <v>1242</v>
      </c>
      <c r="I38" s="34">
        <v>-69</v>
      </c>
      <c r="J38" s="27">
        <v>116</v>
      </c>
      <c r="K38" s="27">
        <v>2291</v>
      </c>
      <c r="L38" s="27">
        <v>9496</v>
      </c>
      <c r="M38" s="27">
        <v>158680</v>
      </c>
      <c r="N38" s="35">
        <f>M38/N9</f>
        <v>48254.470259092566</v>
      </c>
      <c r="O38" s="40"/>
    </row>
    <row r="39" spans="1:15" s="38" customFormat="1" ht="20.25">
      <c r="A39" s="24">
        <v>27</v>
      </c>
      <c r="B39" s="24">
        <v>16</v>
      </c>
      <c r="C39" s="24" t="s">
        <v>36</v>
      </c>
      <c r="D39" s="31" t="s">
        <v>17</v>
      </c>
      <c r="E39" s="26">
        <v>7</v>
      </c>
      <c r="F39" s="26">
        <v>21</v>
      </c>
      <c r="G39" s="37">
        <v>76</v>
      </c>
      <c r="H39" s="37">
        <v>815</v>
      </c>
      <c r="I39" s="34">
        <v>-90</v>
      </c>
      <c r="J39" s="37">
        <v>323</v>
      </c>
      <c r="K39" s="37">
        <v>4937</v>
      </c>
      <c r="L39" s="37">
        <v>94213</v>
      </c>
      <c r="M39" s="37">
        <v>1646582</v>
      </c>
      <c r="N39" s="27">
        <f>M39/N9</f>
        <v>500724.36443255073</v>
      </c>
      <c r="O39" s="36"/>
    </row>
    <row r="40" spans="1:15" s="38" customFormat="1" ht="20.25">
      <c r="A40" s="23">
        <v>28</v>
      </c>
      <c r="B40" s="23">
        <v>24</v>
      </c>
      <c r="C40" s="24" t="s">
        <v>47</v>
      </c>
      <c r="D40" s="31" t="s">
        <v>23</v>
      </c>
      <c r="E40" s="26">
        <v>19</v>
      </c>
      <c r="F40" s="26">
        <v>1</v>
      </c>
      <c r="G40" s="27">
        <v>42</v>
      </c>
      <c r="H40" s="28">
        <v>709</v>
      </c>
      <c r="I40" s="29">
        <v>-75</v>
      </c>
      <c r="J40" s="27">
        <v>46</v>
      </c>
      <c r="K40" s="28">
        <v>777</v>
      </c>
      <c r="L40" s="27">
        <v>33561</v>
      </c>
      <c r="M40" s="28">
        <v>626321</v>
      </c>
      <c r="N40" s="35">
        <f>M40/N9</f>
        <v>190463.75136844665</v>
      </c>
      <c r="O40" s="36"/>
    </row>
    <row r="41" spans="1:14" s="38" customFormat="1" ht="20.25">
      <c r="A41" s="23">
        <v>29</v>
      </c>
      <c r="B41" s="23">
        <v>26</v>
      </c>
      <c r="C41" s="24" t="s">
        <v>42</v>
      </c>
      <c r="D41" s="31" t="s">
        <v>23</v>
      </c>
      <c r="E41" s="26">
        <v>10</v>
      </c>
      <c r="F41" s="26">
        <v>1</v>
      </c>
      <c r="G41" s="27">
        <v>18</v>
      </c>
      <c r="H41" s="28">
        <v>388</v>
      </c>
      <c r="I41" s="29">
        <v>-79</v>
      </c>
      <c r="J41" s="27">
        <v>36</v>
      </c>
      <c r="K41" s="28">
        <v>746</v>
      </c>
      <c r="L41" s="27">
        <v>54117</v>
      </c>
      <c r="M41" s="28">
        <v>943420</v>
      </c>
      <c r="N41" s="35">
        <f>M41/N9</f>
        <v>286893.32198029436</v>
      </c>
    </row>
    <row r="42" spans="1:14" s="38" customFormat="1" ht="20.25">
      <c r="A42" s="23">
        <v>30</v>
      </c>
      <c r="B42" s="23">
        <v>29</v>
      </c>
      <c r="C42" s="24" t="s">
        <v>41</v>
      </c>
      <c r="D42" s="31" t="s">
        <v>17</v>
      </c>
      <c r="E42" s="26">
        <v>8</v>
      </c>
      <c r="F42" s="26">
        <v>12</v>
      </c>
      <c r="G42" s="27">
        <v>26</v>
      </c>
      <c r="H42" s="28">
        <v>208</v>
      </c>
      <c r="I42" s="29">
        <v>-67</v>
      </c>
      <c r="J42" s="27">
        <v>60</v>
      </c>
      <c r="K42" s="28">
        <v>464</v>
      </c>
      <c r="L42" s="27">
        <v>47609</v>
      </c>
      <c r="M42" s="28">
        <v>827073</v>
      </c>
      <c r="N42" s="27">
        <f>M42/N9</f>
        <v>251512.2856100231</v>
      </c>
    </row>
    <row r="43" spans="1:14" s="38" customFormat="1" ht="20.25">
      <c r="A43" s="23">
        <v>31</v>
      </c>
      <c r="B43" s="23">
        <v>27</v>
      </c>
      <c r="C43" s="24" t="s">
        <v>49</v>
      </c>
      <c r="D43" s="31" t="s">
        <v>23</v>
      </c>
      <c r="E43" s="26">
        <v>15</v>
      </c>
      <c r="F43" s="26">
        <v>1</v>
      </c>
      <c r="G43" s="27">
        <v>14</v>
      </c>
      <c r="H43" s="28">
        <v>130</v>
      </c>
      <c r="I43" s="29">
        <v>-86</v>
      </c>
      <c r="J43" s="27">
        <v>0</v>
      </c>
      <c r="K43" s="28">
        <v>0</v>
      </c>
      <c r="L43" s="27">
        <v>49552</v>
      </c>
      <c r="M43" s="28">
        <v>839770</v>
      </c>
      <c r="N43" s="27">
        <f>M43/N9</f>
        <v>255373.43388882128</v>
      </c>
    </row>
    <row r="44" spans="1:14" s="38" customFormat="1" ht="20.25">
      <c r="A44" s="23">
        <v>32</v>
      </c>
      <c r="B44" s="23">
        <v>32</v>
      </c>
      <c r="C44" s="24" t="s">
        <v>44</v>
      </c>
      <c r="D44" s="31" t="s">
        <v>23</v>
      </c>
      <c r="E44" s="26">
        <v>13</v>
      </c>
      <c r="F44" s="26">
        <v>1</v>
      </c>
      <c r="G44" s="27">
        <v>19</v>
      </c>
      <c r="H44" s="28">
        <v>92</v>
      </c>
      <c r="I44" s="29">
        <v>-20</v>
      </c>
      <c r="J44" s="27">
        <v>26</v>
      </c>
      <c r="K44" s="28">
        <v>128</v>
      </c>
      <c r="L44" s="27">
        <v>298811</v>
      </c>
      <c r="M44" s="28">
        <v>4869720</v>
      </c>
      <c r="N44" s="27">
        <f>M44/N9</f>
        <v>1480878.2386570976</v>
      </c>
    </row>
    <row r="45" spans="1:14" ht="20.25">
      <c r="A45" s="23">
        <v>33</v>
      </c>
      <c r="B45" s="23">
        <v>30</v>
      </c>
      <c r="C45" s="24" t="s">
        <v>46</v>
      </c>
      <c r="D45" s="31" t="s">
        <v>17</v>
      </c>
      <c r="E45" s="26">
        <v>10</v>
      </c>
      <c r="F45" s="26">
        <v>16</v>
      </c>
      <c r="G45" s="27">
        <v>2</v>
      </c>
      <c r="H45" s="28">
        <v>12</v>
      </c>
      <c r="I45" s="29">
        <v>-94</v>
      </c>
      <c r="J45" s="27">
        <v>21</v>
      </c>
      <c r="K45" s="28">
        <v>88</v>
      </c>
      <c r="L45" s="27">
        <v>21452</v>
      </c>
      <c r="M45" s="28">
        <v>372416</v>
      </c>
      <c r="N45" s="27">
        <f>M45/N9</f>
        <v>113251.42926651258</v>
      </c>
    </row>
    <row r="46" spans="1:15" ht="20.25">
      <c r="A46" s="6"/>
      <c r="B46" s="6"/>
      <c r="C46" s="17" t="s">
        <v>24</v>
      </c>
      <c r="D46" s="43"/>
      <c r="E46" s="43"/>
      <c r="F46" s="43"/>
      <c r="G46" s="44">
        <f>SUM(G13:G45)</f>
        <v>96959</v>
      </c>
      <c r="H46" s="44">
        <f>SUM(H13:H45)</f>
        <v>1811551</v>
      </c>
      <c r="I46" s="45"/>
      <c r="J46" s="44">
        <f>SUM(J13:J45)</f>
        <v>95950</v>
      </c>
      <c r="K46" s="44">
        <f>SUM(K13:K45)</f>
        <v>1656996</v>
      </c>
      <c r="L46" s="44">
        <f>SUM(L13:L45)</f>
        <v>2612242</v>
      </c>
      <c r="M46" s="44">
        <f>SUM(M13:M45)</f>
        <v>48250223</v>
      </c>
      <c r="N46" s="44">
        <f>SUM(N13:N45)</f>
        <v>14672857.012528889</v>
      </c>
      <c r="O46" s="16"/>
    </row>
    <row r="65512" spans="7:13" ht="15">
      <c r="G65512" s="5"/>
      <c r="H65512" s="2"/>
      <c r="J65512" s="5"/>
      <c r="K65512" s="2"/>
      <c r="L65512" s="5"/>
      <c r="M65512" s="2"/>
    </row>
  </sheetData>
  <sheetProtection/>
  <mergeCells count="4">
    <mergeCell ref="G11:H11"/>
    <mergeCell ref="L11:N11"/>
    <mergeCell ref="J11:K11"/>
    <mergeCell ref="D5:H5"/>
  </mergeCells>
  <printOptions horizontalCentered="1" verticalCentered="1"/>
  <pageMargins left="0.35433070866141736" right="0.35433070866141736" top="0.5905511811023623" bottom="0.1968503937007874" header="0.5118110236220472" footer="0.5118110236220472"/>
  <pageSetup horizontalDpi="600" verticalDpi="600" orientation="landscape" paperSize="9" scale="56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 Com MEDIA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Glob Com MEDIA</dc:creator>
  <cp:keywords/>
  <dc:description/>
  <cp:lastModifiedBy>DAn</cp:lastModifiedBy>
  <cp:lastPrinted>2011-08-30T12:03:14Z</cp:lastPrinted>
  <dcterms:created xsi:type="dcterms:W3CDTF">2000-07-04T10:11:23Z</dcterms:created>
  <dcterms:modified xsi:type="dcterms:W3CDTF">2013-02-19T14:16:19Z</dcterms:modified>
  <cp:category/>
  <cp:version/>
  <cp:contentType/>
  <cp:contentStatus/>
</cp:coreProperties>
</file>